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otal Cost RFP" sheetId="1" r:id="rId4"/>
    <sheet state="visible" name="Cost Breakdown-Mobilization " sheetId="2" r:id="rId5"/>
    <sheet state="visible" name="Cost Breakdown-Operations" sheetId="3" r:id="rId6"/>
    <sheet state="visible" name="Cost Breakdown - Demobilization" sheetId="4" r:id="rId7"/>
  </sheets>
  <definedNames>
    <definedName name="Excel_BuiltIn_Print_Area_2_1">#REF!</definedName>
    <definedName name="_nL1">#REF!</definedName>
  </definedNames>
  <calcPr/>
  <extLst>
    <ext uri="GoogleSheetsCustomDataVersion1">
      <go:sheetsCustomData xmlns:go="http://customooxmlschemas.google.com/" r:id="rId8" roundtripDataSignature="AMtx7mgdkThOBOYQ0RgJP4E4C/MhuD8dEg=="/>
    </ext>
  </extLst>
</workbook>
</file>

<file path=xl/sharedStrings.xml><?xml version="1.0" encoding="utf-8"?>
<sst xmlns="http://schemas.openxmlformats.org/spreadsheetml/2006/main" count="268" uniqueCount="83">
  <si>
    <t>FORM C FINANCIAL PROPOSAL BREAKDOWN</t>
  </si>
  <si>
    <t>OFFEROR:</t>
  </si>
  <si>
    <t>PRICE COMPONENT FOR RFP: RFP/2021/30081 -Title: Building of sustainable national capacities of authorities and civil society organisations for Humanitarian Mine Action, in particular Explosive Ordnance Risk Education and Non-Technical Survey,  in Northeast Nigeria.</t>
  </si>
  <si>
    <t>RFP No. RFP/2021/27850</t>
  </si>
  <si>
    <t>RFP/2021/30081</t>
  </si>
  <si>
    <t>Below is the information requested.</t>
  </si>
  <si>
    <t>You may modify the content and itemization of this form to better suit your presentation format</t>
  </si>
  <si>
    <t>1. SUMMARY OF TOTAL COST FOR ALL YEARS OF RFP</t>
  </si>
  <si>
    <t xml:space="preserve">1. SUMMARY OF TOTAL COST </t>
  </si>
  <si>
    <t>Total (A+B+C) in USD</t>
  </si>
  <si>
    <t>A</t>
  </si>
  <si>
    <t>B</t>
  </si>
  <si>
    <t>C</t>
  </si>
  <si>
    <t>Serial</t>
  </si>
  <si>
    <t xml:space="preserve">Description </t>
  </si>
  <si>
    <t>Mobilization and In-country Preparation</t>
  </si>
  <si>
    <t xml:space="preserve">Operations </t>
  </si>
  <si>
    <t xml:space="preserve">Demobilization       </t>
  </si>
  <si>
    <t>Total</t>
  </si>
  <si>
    <t>1 February 2022 to 15 March 2022</t>
  </si>
  <si>
    <t>16 March 2022 to 15 July 2022</t>
  </si>
  <si>
    <t>16 July 2022 to 31 July 2022</t>
  </si>
  <si>
    <t>Personnel - Management Capacity</t>
  </si>
  <si>
    <t>Personnel- Operational Capacity</t>
  </si>
  <si>
    <t>Travel (Accommodation / Flights / Transportation)</t>
  </si>
  <si>
    <t>Non Expendable equipment</t>
  </si>
  <si>
    <t>Expendable equipment</t>
  </si>
  <si>
    <t>Running Costs</t>
  </si>
  <si>
    <t>Sub Total in USD</t>
  </si>
  <si>
    <t xml:space="preserve">2. MONTHLY UNIT COST FOR EACH PHASE,MOBILIZATION, OPERATIONS, DEMOBILIZATION* </t>
  </si>
  <si>
    <t xml:space="preserve">* Demobilization cost should be included in final year. </t>
  </si>
  <si>
    <t xml:space="preserve">Cost Component </t>
  </si>
  <si>
    <t>Mobilization</t>
  </si>
  <si>
    <t>Operations</t>
  </si>
  <si>
    <t>Demobilization</t>
  </si>
  <si>
    <t>to</t>
  </si>
  <si>
    <t>Grand Total</t>
  </si>
  <si>
    <t>The offeror must provide a breakdown of all anticipated costs associated with this phase.</t>
  </si>
  <si>
    <t>Make sure the figures match those in the "Total Cost RFP" worksheet.</t>
  </si>
  <si>
    <t>Be sure to demonstrate inclusion of critical costs, such as insurance, salary rates, travel, medical supply costs etc.</t>
  </si>
  <si>
    <t>The format should be concise, easy to understand, and of sufficient detail. The following is a suggested format. The level of detail is incomplete, bids are expected to be more detailed.</t>
  </si>
  <si>
    <t>Please provide the breakdown of costs for Mobilization Phase</t>
  </si>
  <si>
    <t>Cost of In-country Preparation should be included in this sheet</t>
  </si>
  <si>
    <t>1) Personnel- Managerial Capacity</t>
  </si>
  <si>
    <t>Personnel</t>
  </si>
  <si>
    <t>No. of person</t>
  </si>
  <si>
    <t>WAGES</t>
  </si>
  <si>
    <t>LIVING EXPENSES</t>
  </si>
  <si>
    <t>INSURANCE</t>
  </si>
  <si>
    <t>Sub-total Cost per Person</t>
  </si>
  <si>
    <t>No. of Months</t>
  </si>
  <si>
    <t>Total Cost</t>
  </si>
  <si>
    <t>Project Manager</t>
  </si>
  <si>
    <t>Support services officer  (Finance, administrative, and logistic)</t>
  </si>
  <si>
    <t xml:space="preserve">Sub-total </t>
  </si>
  <si>
    <t>2) Personnel-Operational Capacity</t>
  </si>
  <si>
    <t>Training Specialist on EORE and NTS</t>
  </si>
  <si>
    <t>Assistant Trainer on EORE/NTS (National position - Field based)</t>
  </si>
  <si>
    <t>3). Travel(Accommodation / Flights / Transportation)</t>
  </si>
  <si>
    <t>Description</t>
  </si>
  <si>
    <t>No. of Person</t>
  </si>
  <si>
    <t>Unit cost</t>
  </si>
  <si>
    <t>Quantity</t>
  </si>
  <si>
    <t>Total Costs</t>
  </si>
  <si>
    <t>Notes</t>
  </si>
  <si>
    <t>4) Non-Expendable Equipment</t>
  </si>
  <si>
    <t xml:space="preserve">Item </t>
  </si>
  <si>
    <t>Specification/Type</t>
  </si>
  <si>
    <t>Purchase price (a)</t>
  </si>
  <si>
    <t>Year of Purchase</t>
  </si>
  <si>
    <t>Capitalization Period (years) (b)</t>
  </si>
  <si>
    <t>Annual Capitalization Cost (c=a/b)</t>
  </si>
  <si>
    <t>Monthly lease cost (d)</t>
  </si>
  <si>
    <t>No of Months (e)</t>
  </si>
  <si>
    <t>Total cost (d*e)</t>
  </si>
  <si>
    <t>Sub-total</t>
  </si>
  <si>
    <t>5) Expendable Equipment Purchase only (consumables and provisions)</t>
  </si>
  <si>
    <t>6) Running Costs</t>
  </si>
  <si>
    <t>Total cost for Mobilization</t>
  </si>
  <si>
    <t>Please provide the breakdown of costs for Operations Phase</t>
  </si>
  <si>
    <t>Total Cost for Operations</t>
  </si>
  <si>
    <t>Please provide the breakdown of costs for Demobilization Phase.</t>
  </si>
  <si>
    <t>Total Cost for Demobilization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</si>
</sst>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0.000"/>
    <numFmt numFmtId="165" formatCode="d mmmm"/>
    <numFmt numFmtId="166" formatCode="_-* #,##0_-;\-* #,##0_-;_-* &quot;-&quot;_-;_-@"/>
    <numFmt numFmtId="167" formatCode="_-* #,##0.00_-;\-* #,##0.00_-;_-* &quot;-&quot;_-;_-@"/>
    <numFmt numFmtId="168" formatCode="#,##0.0"/>
    <numFmt numFmtId="169" formatCode="[$$-409]#,##0.00"/>
    <numFmt numFmtId="170" formatCode="_-* #,##0.0_-;\-* #,##0.0_-;_-* &quot;-&quot;_-;_-@"/>
    <numFmt numFmtId="171" formatCode="&quot;$&quot;#,##0.00"/>
    <numFmt numFmtId="172" formatCode="0.0"/>
  </numFmts>
  <fonts count="17">
    <font>
      <sz val="10.0"/>
      <color rgb="FF000000"/>
      <name val="Arial"/>
    </font>
    <font>
      <sz val="11.0"/>
      <color theme="1"/>
      <name val="Arial"/>
    </font>
    <font>
      <b/>
      <u/>
      <sz val="11.0"/>
      <color theme="1"/>
      <name val="Arial"/>
    </font>
    <font>
      <b/>
      <sz val="11.0"/>
      <color theme="1"/>
      <name val="Arial"/>
    </font>
    <font>
      <b/>
      <i/>
      <sz val="11.0"/>
      <color theme="1"/>
      <name val="Arial"/>
    </font>
    <font>
      <b/>
      <i/>
      <sz val="11.0"/>
      <color rgb="FF000000"/>
      <name val="Arial"/>
    </font>
    <font>
      <u/>
      <sz val="11.0"/>
      <color theme="1"/>
      <name val="Arial"/>
    </font>
    <font>
      <u/>
      <sz val="11.0"/>
      <color theme="1"/>
      <name val="Arial"/>
    </font>
    <font>
      <b/>
      <sz val="11.0"/>
      <color rgb="FF000000"/>
      <name val="Arial"/>
    </font>
    <font>
      <b/>
      <u/>
      <sz val="11.0"/>
      <color rgb="FF000000"/>
      <name val="Arial"/>
    </font>
    <font>
      <sz val="10.0"/>
      <color theme="1"/>
      <name val="Calibri"/>
    </font>
    <font/>
    <font>
      <sz val="10.0"/>
      <color theme="1"/>
      <name val="Arial"/>
    </font>
    <font>
      <b/>
      <u/>
      <sz val="12.0"/>
      <color theme="1"/>
      <name val="Arial"/>
    </font>
    <font>
      <b/>
      <u/>
      <sz val="12.0"/>
      <color theme="1"/>
      <name val="Arial"/>
    </font>
    <font>
      <b/>
      <sz val="10.0"/>
      <color theme="1"/>
      <name val="Arial"/>
    </font>
    <font>
      <b/>
      <sz val="18.0"/>
      <color theme="1"/>
      <name val="Arial"/>
    </font>
  </fonts>
  <fills count="8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</fills>
  <borders count="56">
    <border/>
    <border>
      <left/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top/>
    </border>
    <border>
      <top/>
    </border>
    <border>
      <right/>
      <top/>
    </border>
    <border>
      <left/>
      <bottom/>
    </border>
    <border>
      <bottom/>
    </border>
    <border>
      <right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0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1" fillId="2" fontId="3" numFmtId="0" xfId="0" applyAlignment="1" applyBorder="1" applyFill="1" applyFont="1">
      <alignment vertical="center"/>
    </xf>
    <xf borderId="1" fillId="2" fontId="1" numFmtId="0" xfId="0" applyAlignment="1" applyBorder="1" applyFont="1">
      <alignment vertical="center"/>
    </xf>
    <xf borderId="1" fillId="2" fontId="1" numFmtId="0" xfId="0" applyAlignment="1" applyBorder="1" applyFont="1">
      <alignment readingOrder="0" vertical="center"/>
    </xf>
    <xf borderId="0" fillId="0" fontId="4" numFmtId="0" xfId="0" applyFont="1"/>
    <xf borderId="0" fillId="0" fontId="5" numFmtId="0" xfId="0" applyFont="1"/>
    <xf borderId="0" fillId="0" fontId="6" numFmtId="0" xfId="0" applyAlignment="1" applyFont="1">
      <alignment vertical="center"/>
    </xf>
    <xf borderId="2" fillId="3" fontId="3" numFmtId="0" xfId="0" applyAlignment="1" applyBorder="1" applyFill="1" applyFont="1">
      <alignment vertical="center"/>
    </xf>
    <xf borderId="3" fillId="3" fontId="1" numFmtId="0" xfId="0" applyAlignment="1" applyBorder="1" applyFont="1">
      <alignment vertical="center"/>
    </xf>
    <xf borderId="4" fillId="3" fontId="1" numFmtId="3" xfId="0" applyAlignment="1" applyBorder="1" applyFont="1" applyNumberFormat="1">
      <alignment vertical="center"/>
    </xf>
    <xf borderId="5" fillId="3" fontId="3" numFmtId="0" xfId="0" applyAlignment="1" applyBorder="1" applyFont="1">
      <alignment vertical="center"/>
    </xf>
    <xf borderId="6" fillId="3" fontId="3" numFmtId="0" xfId="0" applyAlignment="1" applyBorder="1" applyFont="1">
      <alignment vertical="center"/>
    </xf>
    <xf borderId="7" fillId="3" fontId="7" numFmtId="3" xfId="0" applyAlignment="1" applyBorder="1" applyFont="1" applyNumberFormat="1">
      <alignment vertical="center"/>
    </xf>
    <xf borderId="8" fillId="3" fontId="1" numFmtId="0" xfId="0" applyAlignment="1" applyBorder="1" applyFont="1">
      <alignment vertical="center"/>
    </xf>
    <xf borderId="9" fillId="3" fontId="1" numFmtId="0" xfId="0" applyAlignment="1" applyBorder="1" applyFont="1">
      <alignment vertical="center"/>
    </xf>
    <xf borderId="10" fillId="3" fontId="1" numFmtId="0" xfId="0" applyAlignment="1" applyBorder="1" applyFont="1">
      <alignment vertical="center"/>
    </xf>
    <xf borderId="0" fillId="0" fontId="8" numFmtId="0" xfId="0" applyAlignment="1" applyFont="1">
      <alignment vertical="center"/>
    </xf>
    <xf borderId="11" fillId="0" fontId="3" numFmtId="0" xfId="0" applyAlignment="1" applyBorder="1" applyFont="1">
      <alignment horizontal="center" vertical="center"/>
    </xf>
    <xf borderId="11" fillId="0" fontId="3" numFmtId="0" xfId="0" applyAlignment="1" applyBorder="1" applyFont="1">
      <alignment horizontal="center" shrinkToFit="0" vertical="center" wrapText="1"/>
    </xf>
    <xf borderId="11" fillId="0" fontId="8" numFmtId="0" xfId="0" applyAlignment="1" applyBorder="1" applyFont="1">
      <alignment horizontal="center" shrinkToFit="0" vertical="center" wrapText="1"/>
    </xf>
    <xf borderId="11" fillId="0" fontId="3" numFmtId="0" xfId="0" applyAlignment="1" applyBorder="1" applyFont="1">
      <alignment horizontal="center" readingOrder="0" shrinkToFit="0" vertical="center" wrapText="1"/>
    </xf>
    <xf borderId="12" fillId="0" fontId="3" numFmtId="0" xfId="0" applyAlignment="1" applyBorder="1" applyFont="1">
      <alignment horizontal="center" readingOrder="0" shrinkToFit="0" vertical="center" wrapText="1"/>
    </xf>
    <xf borderId="11" fillId="0" fontId="8" numFmtId="0" xfId="0" applyAlignment="1" applyBorder="1" applyFont="1">
      <alignment horizontal="center" readingOrder="0" shrinkToFit="0" vertical="center" wrapText="1"/>
    </xf>
    <xf borderId="13" fillId="0" fontId="8" numFmtId="0" xfId="0" applyAlignment="1" applyBorder="1" applyFont="1">
      <alignment horizontal="center" shrinkToFit="0" vertical="center" wrapText="1"/>
    </xf>
    <xf borderId="14" fillId="0" fontId="8" numFmtId="0" xfId="0" applyAlignment="1" applyBorder="1" applyFont="1">
      <alignment horizontal="center" shrinkToFit="0" vertical="center" wrapText="1"/>
    </xf>
    <xf borderId="14" fillId="0" fontId="3" numFmtId="0" xfId="0" applyAlignment="1" applyBorder="1" applyFont="1">
      <alignment horizontal="center" shrinkToFit="0" vertical="center" wrapText="1"/>
    </xf>
    <xf borderId="15" fillId="0" fontId="1" numFmtId="0" xfId="0" applyAlignment="1" applyBorder="1" applyFont="1">
      <alignment vertical="center"/>
    </xf>
    <xf borderId="16" fillId="0" fontId="1" numFmtId="0" xfId="0" applyAlignment="1" applyBorder="1" applyFont="1">
      <alignment vertical="center"/>
    </xf>
    <xf borderId="16" fillId="0" fontId="1" numFmtId="3" xfId="0" applyAlignment="1" applyBorder="1" applyFont="1" applyNumberFormat="1">
      <alignment vertical="center"/>
    </xf>
    <xf borderId="17" fillId="0" fontId="1" numFmtId="3" xfId="0" applyAlignment="1" applyBorder="1" applyFont="1" applyNumberFormat="1">
      <alignment vertical="center"/>
    </xf>
    <xf borderId="18" fillId="4" fontId="1" numFmtId="0" xfId="0" applyAlignment="1" applyBorder="1" applyFill="1" applyFont="1">
      <alignment vertical="center"/>
    </xf>
    <xf borderId="18" fillId="0" fontId="1" numFmtId="3" xfId="0" applyAlignment="1" applyBorder="1" applyFont="1" applyNumberFormat="1">
      <alignment vertical="center"/>
    </xf>
    <xf borderId="19" fillId="0" fontId="1" numFmtId="3" xfId="0" applyAlignment="1" applyBorder="1" applyFont="1" applyNumberFormat="1">
      <alignment vertical="center"/>
    </xf>
    <xf borderId="0" fillId="0" fontId="1" numFmtId="2" xfId="0" applyAlignment="1" applyFont="1" applyNumberFormat="1">
      <alignment vertical="center"/>
    </xf>
    <xf borderId="20" fillId="0" fontId="1" numFmtId="0" xfId="0" applyAlignment="1" applyBorder="1" applyFont="1">
      <alignment shrinkToFit="0" vertical="center" wrapText="1"/>
    </xf>
    <xf borderId="18" fillId="0" fontId="1" numFmtId="0" xfId="0" applyAlignment="1" applyBorder="1" applyFont="1">
      <alignment vertical="center"/>
    </xf>
    <xf borderId="21" fillId="0" fontId="1" numFmtId="3" xfId="0" applyAlignment="1" applyBorder="1" applyFont="1" applyNumberFormat="1">
      <alignment vertical="center"/>
    </xf>
    <xf borderId="22" fillId="0" fontId="1" numFmtId="3" xfId="0" applyAlignment="1" applyBorder="1" applyFont="1" applyNumberFormat="1">
      <alignment vertical="center"/>
    </xf>
    <xf borderId="0" fillId="0" fontId="1" numFmtId="3" xfId="0" applyAlignment="1" applyFont="1" applyNumberFormat="1">
      <alignment vertical="center"/>
    </xf>
    <xf borderId="23" fillId="0" fontId="1" numFmtId="3" xfId="0" applyAlignment="1" applyBorder="1" applyFont="1" applyNumberFormat="1">
      <alignment vertical="center"/>
    </xf>
    <xf borderId="24" fillId="0" fontId="1" numFmtId="0" xfId="0" applyAlignment="1" applyBorder="1" applyFont="1">
      <alignment vertical="center"/>
    </xf>
    <xf borderId="11" fillId="0" fontId="3" numFmtId="0" xfId="0" applyAlignment="1" applyBorder="1" applyFont="1">
      <alignment vertical="center"/>
    </xf>
    <xf borderId="11" fillId="0" fontId="1" numFmtId="3" xfId="0" applyAlignment="1" applyBorder="1" applyFont="1" applyNumberFormat="1">
      <alignment vertical="center"/>
    </xf>
    <xf borderId="25" fillId="0" fontId="1" numFmtId="3" xfId="0" applyAlignment="1" applyBorder="1" applyFont="1" applyNumberFormat="1">
      <alignment vertical="center"/>
    </xf>
    <xf borderId="26" fillId="0" fontId="9" numFmtId="0" xfId="0" applyBorder="1" applyFont="1"/>
    <xf borderId="26" fillId="0" fontId="10" numFmtId="0" xfId="0" applyBorder="1" applyFont="1"/>
    <xf borderId="26" fillId="0" fontId="3" numFmtId="0" xfId="0" applyBorder="1" applyFont="1"/>
    <xf borderId="26" fillId="0" fontId="8" numFmtId="0" xfId="0" applyAlignment="1" applyBorder="1" applyFont="1">
      <alignment horizontal="center" shrinkToFit="0" wrapText="1"/>
    </xf>
    <xf borderId="26" fillId="0" fontId="3" numFmtId="0" xfId="0" applyAlignment="1" applyBorder="1" applyFont="1">
      <alignment horizontal="center" shrinkToFit="0" wrapText="1"/>
    </xf>
    <xf borderId="27" fillId="0" fontId="3" numFmtId="0" xfId="0" applyAlignment="1" applyBorder="1" applyFont="1">
      <alignment horizontal="center"/>
    </xf>
    <xf borderId="28" fillId="0" fontId="11" numFmtId="0" xfId="0" applyBorder="1" applyFont="1"/>
    <xf borderId="29" fillId="0" fontId="11" numFmtId="0" xfId="0" applyBorder="1" applyFont="1"/>
    <xf borderId="26" fillId="0" fontId="3" numFmtId="0" xfId="0" applyAlignment="1" applyBorder="1" applyFont="1">
      <alignment horizontal="center"/>
    </xf>
    <xf borderId="0" fillId="0" fontId="10" numFmtId="0" xfId="0" applyFont="1"/>
    <xf borderId="0" fillId="0" fontId="10" numFmtId="164" xfId="0" applyFont="1" applyNumberFormat="1"/>
    <xf borderId="26" fillId="5" fontId="3" numFmtId="17" xfId="0" applyAlignment="1" applyBorder="1" applyFill="1" applyFont="1" applyNumberFormat="1">
      <alignment horizontal="center" shrinkToFit="0" wrapText="1"/>
    </xf>
    <xf borderId="26" fillId="5" fontId="3" numFmtId="165" xfId="0" applyAlignment="1" applyBorder="1" applyFont="1" applyNumberFormat="1">
      <alignment horizontal="center" readingOrder="0" shrinkToFit="0" wrapText="1"/>
    </xf>
    <xf borderId="26" fillId="5" fontId="3" numFmtId="0" xfId="0" applyAlignment="1" applyBorder="1" applyFont="1">
      <alignment horizontal="center" readingOrder="0" shrinkToFit="0" wrapText="1"/>
    </xf>
    <xf borderId="26" fillId="0" fontId="3" numFmtId="17" xfId="0" applyAlignment="1" applyBorder="1" applyFont="1" applyNumberFormat="1">
      <alignment horizontal="center" shrinkToFit="0" wrapText="1"/>
    </xf>
    <xf borderId="0" fillId="0" fontId="10" numFmtId="17" xfId="0" applyFont="1" applyNumberFormat="1"/>
    <xf borderId="26" fillId="0" fontId="1" numFmtId="0" xfId="0" applyAlignment="1" applyBorder="1" applyFont="1">
      <alignment horizontal="right"/>
    </xf>
    <xf borderId="26" fillId="0" fontId="1" numFmtId="0" xfId="0" applyBorder="1" applyFont="1"/>
    <xf borderId="26" fillId="0" fontId="1" numFmtId="3" xfId="0" applyAlignment="1" applyBorder="1" applyFont="1" applyNumberFormat="1">
      <alignment horizontal="right"/>
    </xf>
    <xf borderId="0" fillId="0" fontId="10" numFmtId="166" xfId="0" applyFont="1" applyNumberFormat="1"/>
    <xf borderId="0" fillId="0" fontId="10" numFmtId="3" xfId="0" applyFont="1" applyNumberFormat="1"/>
    <xf borderId="26" fillId="6" fontId="1" numFmtId="0" xfId="0" applyBorder="1" applyFill="1" applyFont="1"/>
    <xf borderId="26" fillId="6" fontId="1" numFmtId="3" xfId="0" applyAlignment="1" applyBorder="1" applyFont="1" applyNumberFormat="1">
      <alignment horizontal="right"/>
    </xf>
    <xf borderId="26" fillId="0" fontId="1" numFmtId="0" xfId="0" applyAlignment="1" applyBorder="1" applyFont="1">
      <alignment shrinkToFit="0" wrapText="1"/>
    </xf>
    <xf borderId="26" fillId="0" fontId="3" numFmtId="3" xfId="0" applyAlignment="1" applyBorder="1" applyFont="1" applyNumberFormat="1">
      <alignment horizontal="right"/>
    </xf>
    <xf borderId="0" fillId="0" fontId="8" numFmtId="3" xfId="0" applyAlignment="1" applyFont="1" applyNumberFormat="1">
      <alignment horizontal="center" shrinkToFit="0" wrapText="1"/>
    </xf>
    <xf borderId="0" fillId="0" fontId="12" numFmtId="0" xfId="0" applyFont="1"/>
    <xf borderId="0" fillId="0" fontId="13" numFmtId="0" xfId="0" applyAlignment="1" applyFont="1">
      <alignment vertical="center"/>
    </xf>
    <xf borderId="0" fillId="0" fontId="14" numFmtId="0" xfId="0" applyFont="1"/>
    <xf borderId="0" fillId="0" fontId="15" numFmtId="0" xfId="0" applyFont="1"/>
    <xf borderId="1" fillId="5" fontId="3" numFmtId="0" xfId="0" applyBorder="1" applyFont="1"/>
    <xf borderId="1" fillId="5" fontId="1" numFmtId="0" xfId="0" applyBorder="1" applyFont="1"/>
    <xf borderId="0" fillId="0" fontId="1" numFmtId="0" xfId="0" applyFont="1"/>
    <xf borderId="30" fillId="2" fontId="3" numFmtId="0" xfId="0" applyBorder="1" applyFont="1"/>
    <xf borderId="30" fillId="2" fontId="1" numFmtId="0" xfId="0" applyBorder="1" applyFont="1"/>
    <xf borderId="31" fillId="5" fontId="3" numFmtId="0" xfId="0" applyAlignment="1" applyBorder="1" applyFont="1">
      <alignment horizontal="left" shrinkToFit="0" wrapText="1"/>
    </xf>
    <xf borderId="32" fillId="0" fontId="11" numFmtId="0" xfId="0" applyBorder="1" applyFont="1"/>
    <xf borderId="33" fillId="0" fontId="11" numFmtId="0" xfId="0" applyBorder="1" applyFont="1"/>
    <xf borderId="0" fillId="0" fontId="3" numFmtId="0" xfId="0" applyFont="1"/>
    <xf borderId="34" fillId="0" fontId="11" numFmtId="0" xfId="0" applyBorder="1" applyFont="1"/>
    <xf borderId="35" fillId="0" fontId="11" numFmtId="0" xfId="0" applyBorder="1" applyFont="1"/>
    <xf borderId="36" fillId="0" fontId="11" numFmtId="0" xfId="0" applyBorder="1" applyFont="1"/>
    <xf borderId="0" fillId="0" fontId="3" numFmtId="166" xfId="0" applyFont="1" applyNumberFormat="1"/>
    <xf borderId="1" fillId="4" fontId="12" numFmtId="0" xfId="0" applyBorder="1" applyFont="1"/>
    <xf borderId="1" fillId="4" fontId="4" numFmtId="0" xfId="0" applyBorder="1" applyFont="1"/>
    <xf borderId="1" fillId="4" fontId="1" numFmtId="0" xfId="0" applyBorder="1" applyFont="1"/>
    <xf borderId="1" fillId="7" fontId="3" numFmtId="0" xfId="0" applyBorder="1" applyFill="1" applyFont="1"/>
    <xf borderId="1" fillId="7" fontId="1" numFmtId="0" xfId="0" applyBorder="1" applyFont="1"/>
    <xf borderId="1" fillId="4" fontId="12" numFmtId="0" xfId="0" applyAlignment="1" applyBorder="1" applyFont="1">
      <alignment horizontal="center" vertical="center"/>
    </xf>
    <xf borderId="37" fillId="4" fontId="3" numFmtId="0" xfId="0" applyAlignment="1" applyBorder="1" applyFont="1">
      <alignment horizontal="center" vertical="center"/>
    </xf>
    <xf borderId="11" fillId="4" fontId="3" numFmtId="0" xfId="0" applyAlignment="1" applyBorder="1" applyFont="1">
      <alignment horizontal="center" shrinkToFit="0" vertical="center" wrapText="1"/>
    </xf>
    <xf borderId="38" fillId="4" fontId="8" numFmtId="0" xfId="0" applyAlignment="1" applyBorder="1" applyFont="1">
      <alignment horizontal="center" shrinkToFit="0" vertical="center" wrapText="1"/>
    </xf>
    <xf borderId="4" fillId="4" fontId="8" numFmtId="0" xfId="0" applyAlignment="1" applyBorder="1" applyFont="1">
      <alignment horizontal="center" shrinkToFit="0" vertical="center" wrapText="1"/>
    </xf>
    <xf borderId="11" fillId="4" fontId="8" numFmtId="0" xfId="0" applyAlignment="1" applyBorder="1" applyFont="1">
      <alignment horizontal="center" shrinkToFit="0" vertical="center" wrapText="1"/>
    </xf>
    <xf borderId="1" fillId="4" fontId="3" numFmtId="0" xfId="0" applyAlignment="1" applyBorder="1" applyFont="1">
      <alignment horizontal="center" shrinkToFit="0" vertical="center" wrapText="1"/>
    </xf>
    <xf borderId="1" fillId="4" fontId="3" numFmtId="0" xfId="0" applyAlignment="1" applyBorder="1" applyFont="1">
      <alignment horizontal="center" vertical="center"/>
    </xf>
    <xf borderId="1" fillId="4" fontId="8" numFmtId="0" xfId="0" applyAlignment="1" applyBorder="1" applyFont="1">
      <alignment horizontal="center" shrinkToFit="0" vertical="center" wrapText="1"/>
    </xf>
    <xf borderId="1" fillId="4" fontId="15" numFmtId="0" xfId="0" applyAlignment="1" applyBorder="1" applyFont="1">
      <alignment horizontal="center" shrinkToFit="0" vertical="center" wrapText="1"/>
    </xf>
    <xf borderId="39" fillId="4" fontId="1" numFmtId="0" xfId="0" applyBorder="1" applyFont="1"/>
    <xf borderId="39" fillId="4" fontId="1" numFmtId="167" xfId="0" applyAlignment="1" applyBorder="1" applyFont="1" applyNumberFormat="1">
      <alignment vertical="center"/>
    </xf>
    <xf borderId="39" fillId="4" fontId="1" numFmtId="3" xfId="0" applyAlignment="1" applyBorder="1" applyFont="1" applyNumberFormat="1">
      <alignment vertical="center"/>
    </xf>
    <xf borderId="40" fillId="4" fontId="1" numFmtId="3" xfId="0" applyBorder="1" applyFont="1" applyNumberFormat="1"/>
    <xf borderId="40" fillId="4" fontId="1" numFmtId="168" xfId="0" applyAlignment="1" applyBorder="1" applyFont="1" applyNumberFormat="1">
      <alignment readingOrder="0"/>
    </xf>
    <xf borderId="39" fillId="4" fontId="1" numFmtId="3" xfId="0" applyBorder="1" applyFont="1" applyNumberFormat="1"/>
    <xf borderId="1" fillId="4" fontId="1" numFmtId="166" xfId="0" applyBorder="1" applyFont="1" applyNumberFormat="1"/>
    <xf borderId="39" fillId="4" fontId="1" numFmtId="166" xfId="0" applyAlignment="1" applyBorder="1" applyFont="1" applyNumberFormat="1">
      <alignment vertical="center"/>
    </xf>
    <xf borderId="40" fillId="4" fontId="1" numFmtId="166" xfId="0" applyAlignment="1" applyBorder="1" applyFont="1" applyNumberFormat="1">
      <alignment vertical="center"/>
    </xf>
    <xf borderId="40" fillId="4" fontId="1" numFmtId="3" xfId="0" applyAlignment="1" applyBorder="1" applyFont="1" applyNumberFormat="1">
      <alignment vertical="center"/>
    </xf>
    <xf borderId="37" fillId="4" fontId="12" numFmtId="0" xfId="0" applyBorder="1" applyFont="1"/>
    <xf borderId="11" fillId="4" fontId="1" numFmtId="0" xfId="0" applyBorder="1" applyFont="1"/>
    <xf borderId="37" fillId="4" fontId="1" numFmtId="166" xfId="0" applyBorder="1" applyFont="1" applyNumberFormat="1"/>
    <xf borderId="37" fillId="4" fontId="1" numFmtId="3" xfId="0" applyBorder="1" applyFont="1" applyNumberFormat="1"/>
    <xf borderId="11" fillId="4" fontId="3" numFmtId="3" xfId="0" applyBorder="1" applyFont="1" applyNumberFormat="1"/>
    <xf borderId="1" fillId="4" fontId="12" numFmtId="166" xfId="0" applyBorder="1" applyFont="1" applyNumberFormat="1"/>
    <xf borderId="0" fillId="0" fontId="1" numFmtId="3" xfId="0" applyFont="1" applyNumberFormat="1"/>
    <xf borderId="1" fillId="2" fontId="3" numFmtId="0" xfId="0" applyBorder="1" applyFont="1"/>
    <xf borderId="1" fillId="2" fontId="1" numFmtId="0" xfId="0" applyBorder="1" applyFont="1"/>
    <xf borderId="0" fillId="0" fontId="12" numFmtId="0" xfId="0" applyAlignment="1" applyFont="1">
      <alignment horizontal="center" vertical="center"/>
    </xf>
    <xf borderId="41" fillId="0" fontId="3" numFmtId="0" xfId="0" applyAlignment="1" applyBorder="1" applyFont="1">
      <alignment horizontal="center" vertical="center"/>
    </xf>
    <xf borderId="42" fillId="0" fontId="3" numFmtId="0" xfId="0" applyAlignment="1" applyBorder="1" applyFont="1">
      <alignment horizontal="center" vertical="center"/>
    </xf>
    <xf borderId="14" fillId="0" fontId="3" numFmtId="0" xfId="0" applyAlignment="1" applyBorder="1" applyFont="1">
      <alignment horizontal="center" vertical="center"/>
    </xf>
    <xf borderId="0" fillId="0" fontId="3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43" fillId="0" fontId="1" numFmtId="0" xfId="0" applyBorder="1" applyFont="1"/>
    <xf borderId="16" fillId="0" fontId="1" numFmtId="0" xfId="0" applyBorder="1" applyFont="1"/>
    <xf borderId="16" fillId="0" fontId="1" numFmtId="3" xfId="0" applyBorder="1" applyFont="1" applyNumberFormat="1"/>
    <xf borderId="44" fillId="0" fontId="1" numFmtId="3" xfId="0" applyBorder="1" applyFont="1" applyNumberFormat="1"/>
    <xf borderId="17" fillId="0" fontId="1" numFmtId="3" xfId="0" applyBorder="1" applyFont="1" applyNumberFormat="1"/>
    <xf borderId="0" fillId="0" fontId="1" numFmtId="169" xfId="0" applyFont="1" applyNumberFormat="1"/>
    <xf borderId="45" fillId="0" fontId="1" numFmtId="0" xfId="0" applyBorder="1" applyFont="1"/>
    <xf borderId="21" fillId="0" fontId="1" numFmtId="0" xfId="0" applyBorder="1" applyFont="1"/>
    <xf borderId="21" fillId="0" fontId="1" numFmtId="3" xfId="0" applyBorder="1" applyFont="1" applyNumberFormat="1"/>
    <xf borderId="46" fillId="0" fontId="1" numFmtId="3" xfId="0" applyBorder="1" applyFont="1" applyNumberFormat="1"/>
    <xf borderId="18" fillId="0" fontId="1" numFmtId="3" xfId="0" applyBorder="1" applyFont="1" applyNumberFormat="1"/>
    <xf borderId="22" fillId="0" fontId="1" numFmtId="3" xfId="0" applyBorder="1" applyFont="1" applyNumberFormat="1"/>
    <xf borderId="23" fillId="0" fontId="1" numFmtId="0" xfId="0" applyBorder="1" applyFont="1"/>
    <xf borderId="23" fillId="0" fontId="1" numFmtId="3" xfId="0" applyBorder="1" applyFont="1" applyNumberFormat="1"/>
    <xf borderId="47" fillId="0" fontId="1" numFmtId="3" xfId="0" applyBorder="1" applyFont="1" applyNumberFormat="1"/>
    <xf borderId="48" fillId="0" fontId="1" numFmtId="3" xfId="0" applyBorder="1" applyFont="1" applyNumberFormat="1"/>
    <xf borderId="49" fillId="0" fontId="3" numFmtId="0" xfId="0" applyBorder="1" applyFont="1"/>
    <xf borderId="50" fillId="0" fontId="3" numFmtId="3" xfId="0" applyBorder="1" applyFont="1" applyNumberFormat="1"/>
    <xf borderId="51" fillId="0" fontId="3" numFmtId="3" xfId="0" applyBorder="1" applyFont="1" applyNumberFormat="1"/>
    <xf borderId="25" fillId="0" fontId="3" numFmtId="3" xfId="0" applyBorder="1" applyFont="1" applyNumberFormat="1"/>
    <xf borderId="42" fillId="0" fontId="3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wrapText="1"/>
    </xf>
    <xf borderId="20" fillId="0" fontId="1" numFmtId="0" xfId="0" applyBorder="1" applyFont="1"/>
    <xf borderId="20" fillId="0" fontId="1" numFmtId="166" xfId="0" applyBorder="1" applyFont="1" applyNumberFormat="1"/>
    <xf borderId="20" fillId="0" fontId="1" numFmtId="168" xfId="0" applyAlignment="1" applyBorder="1" applyFont="1" applyNumberFormat="1">
      <alignment readingOrder="0"/>
    </xf>
    <xf borderId="21" fillId="0" fontId="1" numFmtId="166" xfId="0" applyBorder="1" applyFont="1" applyNumberFormat="1"/>
    <xf borderId="52" fillId="0" fontId="1" numFmtId="0" xfId="0" applyBorder="1" applyFont="1"/>
    <xf borderId="52" fillId="0" fontId="1" numFmtId="166" xfId="0" applyBorder="1" applyFont="1" applyNumberFormat="1"/>
    <xf borderId="11" fillId="0" fontId="1" numFmtId="0" xfId="0" applyBorder="1" applyFont="1"/>
    <xf borderId="11" fillId="0" fontId="1" numFmtId="166" xfId="0" applyBorder="1" applyFont="1" applyNumberFormat="1"/>
    <xf borderId="11" fillId="0" fontId="1" numFmtId="168" xfId="0" applyBorder="1" applyFont="1" applyNumberFormat="1"/>
    <xf borderId="0" fillId="0" fontId="1" numFmtId="1" xfId="0" applyFont="1" applyNumberFormat="1"/>
    <xf borderId="1" fillId="2" fontId="3" numFmtId="1" xfId="0" applyBorder="1" applyFont="1" applyNumberFormat="1"/>
    <xf borderId="24" fillId="0" fontId="3" numFmtId="0" xfId="0" applyAlignment="1" applyBorder="1" applyFont="1">
      <alignment horizontal="center" vertical="center"/>
    </xf>
    <xf borderId="11" fillId="0" fontId="3" numFmtId="1" xfId="0" applyAlignment="1" applyBorder="1" applyFont="1" applyNumberFormat="1">
      <alignment horizontal="center" vertical="center"/>
    </xf>
    <xf borderId="15" fillId="0" fontId="1" numFmtId="0" xfId="0" applyBorder="1" applyFont="1"/>
    <xf borderId="15" fillId="0" fontId="1" numFmtId="1" xfId="0" applyBorder="1" applyFont="1" applyNumberFormat="1"/>
    <xf borderId="15" fillId="0" fontId="1" numFmtId="3" xfId="0" applyBorder="1" applyFont="1" applyNumberFormat="1"/>
    <xf borderId="16" fillId="0" fontId="1" numFmtId="166" xfId="0" applyBorder="1" applyFont="1" applyNumberFormat="1"/>
    <xf borderId="23" fillId="0" fontId="1" numFmtId="166" xfId="0" applyBorder="1" applyFont="1" applyNumberFormat="1"/>
    <xf borderId="47" fillId="0" fontId="1" numFmtId="0" xfId="0" applyBorder="1" applyFont="1"/>
    <xf borderId="23" fillId="0" fontId="1" numFmtId="1" xfId="0" applyBorder="1" applyFont="1" applyNumberFormat="1"/>
    <xf borderId="53" fillId="0" fontId="1" numFmtId="166" xfId="0" applyBorder="1" applyFont="1" applyNumberFormat="1"/>
    <xf borderId="25" fillId="0" fontId="1" numFmtId="166" xfId="0" applyBorder="1" applyFont="1" applyNumberFormat="1"/>
    <xf borderId="50" fillId="0" fontId="3" numFmtId="166" xfId="0" applyBorder="1" applyFont="1" applyNumberFormat="1"/>
    <xf borderId="51" fillId="0" fontId="3" numFmtId="166" xfId="0" applyBorder="1" applyFont="1" applyNumberFormat="1"/>
    <xf borderId="54" fillId="0" fontId="3" numFmtId="0" xfId="0" applyAlignment="1" applyBorder="1" applyFont="1">
      <alignment horizontal="center" vertical="center"/>
    </xf>
    <xf borderId="55" fillId="0" fontId="1" numFmtId="166" xfId="0" applyBorder="1" applyFont="1" applyNumberFormat="1"/>
    <xf borderId="16" fillId="0" fontId="1" numFmtId="170" xfId="0" applyAlignment="1" applyBorder="1" applyFont="1" applyNumberFormat="1">
      <alignment readingOrder="0"/>
    </xf>
    <xf borderId="20" fillId="0" fontId="1" numFmtId="3" xfId="0" applyBorder="1" applyFont="1" applyNumberFormat="1"/>
    <xf borderId="18" fillId="0" fontId="1" numFmtId="0" xfId="0" applyBorder="1" applyFont="1"/>
    <xf borderId="18" fillId="0" fontId="1" numFmtId="166" xfId="0" applyBorder="1" applyFont="1" applyNumberFormat="1"/>
    <xf borderId="28" fillId="0" fontId="1" numFmtId="166" xfId="0" applyBorder="1" applyFont="1" applyNumberFormat="1"/>
    <xf borderId="0" fillId="0" fontId="3" numFmtId="0" xfId="0" applyAlignment="1" applyFont="1">
      <alignment shrinkToFit="0" wrapText="1"/>
    </xf>
    <xf borderId="0" fillId="0" fontId="3" numFmtId="0" xfId="0" applyAlignment="1" applyFont="1">
      <alignment horizontal="center"/>
    </xf>
    <xf borderId="0" fillId="0" fontId="15" numFmtId="0" xfId="0" applyAlignment="1" applyFont="1">
      <alignment horizontal="center" shrinkToFit="0" wrapText="1"/>
    </xf>
    <xf borderId="2" fillId="0" fontId="3" numFmtId="0" xfId="0" applyBorder="1" applyFont="1"/>
    <xf borderId="54" fillId="0" fontId="3" numFmtId="166" xfId="0" applyBorder="1" applyFont="1" applyNumberFormat="1"/>
    <xf borderId="41" fillId="0" fontId="3" numFmtId="166" xfId="0" applyBorder="1" applyFont="1" applyNumberFormat="1"/>
    <xf borderId="11" fillId="0" fontId="3" numFmtId="3" xfId="0" applyBorder="1" applyFont="1" applyNumberFormat="1"/>
    <xf borderId="27" fillId="0" fontId="16" numFmtId="0" xfId="0" applyAlignment="1" applyBorder="1" applyFont="1">
      <alignment horizontal="center" shrinkToFit="0" vertical="center" wrapText="1"/>
    </xf>
    <xf borderId="26" fillId="0" fontId="16" numFmtId="171" xfId="0" applyAlignment="1" applyBorder="1" applyFont="1" applyNumberFormat="1">
      <alignment horizontal="center" shrinkToFit="0" vertical="center" wrapText="1"/>
    </xf>
    <xf borderId="0" fillId="0" fontId="3" numFmtId="0" xfId="0" applyAlignment="1" applyFont="1">
      <alignment horizontal="center" shrinkToFit="0" vertical="top" wrapText="1"/>
    </xf>
    <xf borderId="1" fillId="4" fontId="3" numFmtId="0" xfId="0" applyBorder="1" applyFont="1"/>
    <xf borderId="1" fillId="4" fontId="3" numFmtId="166" xfId="0" applyBorder="1" applyFont="1" applyNumberFormat="1"/>
    <xf borderId="40" fillId="4" fontId="1" numFmtId="172" xfId="0" applyAlignment="1" applyBorder="1" applyFont="1" applyNumberFormat="1">
      <alignment readingOrder="0"/>
    </xf>
    <xf borderId="27" fillId="0" fontId="16" numFmtId="0" xfId="0" applyAlignment="1" applyBorder="1" applyFont="1">
      <alignment horizontal="center" vertical="center"/>
    </xf>
    <xf borderId="26" fillId="0" fontId="16" numFmtId="171" xfId="0" applyAlignment="1" applyBorder="1" applyFont="1" applyNumberFormat="1">
      <alignment horizontal="center" vertical="center"/>
    </xf>
    <xf borderId="40" fillId="4" fontId="1" numFmtId="168" xfId="0" applyBorder="1" applyFont="1" applyNumberFormat="1"/>
    <xf borderId="20" fillId="0" fontId="1" numFmtId="168" xfId="0" applyBorder="1" applyFont="1" applyNumberFormat="1"/>
    <xf borderId="21" fillId="0" fontId="1" numFmtId="168" xfId="0" applyBorder="1" applyFont="1" applyNumberFormat="1"/>
    <xf borderId="16" fillId="0" fontId="1" numFmtId="170" xfId="0" applyBorder="1" applyFont="1" applyNumberFormat="1"/>
    <xf borderId="20" fillId="0" fontId="1" numFmtId="170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9.43"/>
    <col customWidth="1" min="3" max="3" width="42.29"/>
    <col customWidth="1" min="4" max="8" width="17.57"/>
    <col customWidth="1" min="9" max="9" width="17.71"/>
    <col customWidth="1" min="10" max="10" width="20.71"/>
    <col customWidth="1" min="11" max="11" width="19.43"/>
    <col customWidth="1" min="12" max="12" width="18.86"/>
    <col customWidth="1" min="13" max="13" width="14.14"/>
    <col customWidth="1" min="14" max="14" width="16.43"/>
    <col customWidth="1" min="15" max="21" width="17.0"/>
  </cols>
  <sheetData>
    <row r="1" ht="12.75" customHeight="1">
      <c r="A1" s="1"/>
      <c r="B1" s="2" t="s">
        <v>0</v>
      </c>
      <c r="C1" s="2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ht="14.25" customHeight="1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3"/>
      <c r="M2" s="1"/>
      <c r="N2" s="1"/>
      <c r="O2" s="1"/>
      <c r="P2" s="1"/>
      <c r="Q2" s="1"/>
      <c r="R2" s="1"/>
      <c r="S2" s="1"/>
      <c r="T2" s="1"/>
      <c r="U2" s="1"/>
    </row>
    <row r="3" ht="14.25" customHeight="1">
      <c r="A3" s="1"/>
      <c r="B3" s="4" t="s">
        <v>1</v>
      </c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ht="14.25" customHeight="1">
      <c r="A5" s="1"/>
      <c r="B5" s="4" t="s">
        <v>2</v>
      </c>
      <c r="C5" s="5"/>
      <c r="D5" s="5"/>
      <c r="E5" s="5"/>
      <c r="F5" s="5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ht="14.25" customHeight="1">
      <c r="A6" s="1"/>
      <c r="B6" s="4" t="s">
        <v>3</v>
      </c>
      <c r="C6" s="6" t="s">
        <v>4</v>
      </c>
      <c r="D6" s="5"/>
      <c r="E6" s="5"/>
      <c r="F6" s="5"/>
      <c r="G6" s="5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ht="14.25" customHeight="1">
      <c r="A8" s="1"/>
      <c r="B8" s="7" t="s">
        <v>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ht="14.25" customHeight="1">
      <c r="A9" s="1"/>
      <c r="B9" s="8" t="s">
        <v>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14.25" customHeight="1">
      <c r="A11" s="1"/>
      <c r="B11" s="2" t="s">
        <v>7</v>
      </c>
      <c r="C11" s="1"/>
      <c r="D11" s="9"/>
      <c r="E11" s="9"/>
      <c r="F11" s="9"/>
      <c r="G11" s="9"/>
      <c r="H11" s="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14.25" customHeight="1">
      <c r="A12" s="1"/>
      <c r="B12" s="2"/>
      <c r="C12" s="1"/>
      <c r="D12" s="9"/>
      <c r="E12" s="9"/>
      <c r="F12" s="9"/>
      <c r="G12" s="9"/>
      <c r="H12" s="9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14.25" customHeight="1">
      <c r="A13" s="1"/>
      <c r="B13" s="10" t="s">
        <v>8</v>
      </c>
      <c r="C13" s="11"/>
      <c r="D13" s="12"/>
      <c r="E13" s="3"/>
      <c r="F13" s="3"/>
      <c r="G13" s="3"/>
      <c r="H13" s="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14.25" customHeight="1">
      <c r="A14" s="1"/>
      <c r="B14" s="13"/>
      <c r="C14" s="14" t="s">
        <v>9</v>
      </c>
      <c r="D14" s="15">
        <f>G27</f>
        <v>0</v>
      </c>
      <c r="E14" s="3"/>
      <c r="F14" s="3"/>
      <c r="G14" s="3"/>
      <c r="H14" s="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14.25" customHeight="1">
      <c r="A15" s="1"/>
      <c r="B15" s="16"/>
      <c r="C15" s="17"/>
      <c r="D15" s="18"/>
      <c r="E15" s="9"/>
      <c r="F15" s="9"/>
      <c r="G15" s="9"/>
      <c r="H15" s="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14.25" customHeight="1">
      <c r="A16" s="1"/>
      <c r="B16" s="2"/>
      <c r="C16" s="1"/>
      <c r="D16" s="9"/>
      <c r="E16" s="9"/>
      <c r="F16" s="9"/>
      <c r="G16" s="9"/>
      <c r="H16" s="9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14.25" customHeight="1">
      <c r="A17" s="1"/>
      <c r="B17" s="2"/>
      <c r="C17" s="9"/>
      <c r="D17" s="9"/>
      <c r="E17" s="9"/>
      <c r="F17" s="9"/>
      <c r="G17" s="9"/>
      <c r="H17" s="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36.75" customHeight="1">
      <c r="A18" s="3"/>
      <c r="B18" s="19"/>
      <c r="C18" s="3"/>
      <c r="D18" s="20" t="s">
        <v>10</v>
      </c>
      <c r="E18" s="21" t="s">
        <v>11</v>
      </c>
      <c r="F18" s="20" t="s">
        <v>12</v>
      </c>
      <c r="G18" s="9"/>
      <c r="H18" s="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>
      <c r="A19" s="1"/>
      <c r="B19" s="22" t="s">
        <v>13</v>
      </c>
      <c r="C19" s="22" t="s">
        <v>14</v>
      </c>
      <c r="D19" s="23" t="s">
        <v>15</v>
      </c>
      <c r="E19" s="24" t="s">
        <v>16</v>
      </c>
      <c r="F19" s="25" t="s">
        <v>17</v>
      </c>
      <c r="G19" s="21" t="s">
        <v>18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>
      <c r="A20" s="1"/>
      <c r="B20" s="26"/>
      <c r="C20" s="27"/>
      <c r="D20" s="23" t="s">
        <v>19</v>
      </c>
      <c r="E20" s="24" t="s">
        <v>20</v>
      </c>
      <c r="F20" s="25" t="s">
        <v>21</v>
      </c>
      <c r="G20" s="28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ht="15.0" customHeight="1">
      <c r="A21" s="1"/>
      <c r="B21" s="29">
        <v>1.0</v>
      </c>
      <c r="C21" s="30" t="s">
        <v>22</v>
      </c>
      <c r="D21" s="31">
        <f>'Cost Breakdown-Mobilization '!J24</f>
        <v>0</v>
      </c>
      <c r="E21" s="31">
        <f>SUM('Cost Breakdown-Operations'!J22)</f>
        <v>0</v>
      </c>
      <c r="F21" s="32">
        <f>'Cost Breakdown - Demobilization'!J22</f>
        <v>0</v>
      </c>
      <c r="G21" s="31">
        <f t="shared" ref="G21:G26" si="1">SUM(D21:F21)</f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ht="15.0" customHeight="1">
      <c r="A22" s="1"/>
      <c r="B22" s="29">
        <v>2.0</v>
      </c>
      <c r="C22" s="33" t="s">
        <v>23</v>
      </c>
      <c r="D22" s="34">
        <f>'Cost Breakdown-Mobilization '!J34</f>
        <v>0</v>
      </c>
      <c r="E22" s="34">
        <f>SUM('Cost Breakdown-Operations'!J32)</f>
        <v>0</v>
      </c>
      <c r="F22" s="35">
        <f>'Cost Breakdown - Demobilization'!J32</f>
        <v>0</v>
      </c>
      <c r="G22" s="31">
        <f t="shared" si="1"/>
        <v>0</v>
      </c>
      <c r="H22" s="36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ht="14.25" customHeight="1">
      <c r="A23" s="1"/>
      <c r="B23" s="29">
        <v>3.0</v>
      </c>
      <c r="C23" s="37" t="s">
        <v>24</v>
      </c>
      <c r="D23" s="34">
        <f>'Cost Breakdown-Mobilization '!G41</f>
        <v>0</v>
      </c>
      <c r="E23" s="34">
        <f>SUM('Cost Breakdown-Operations'!G39)</f>
        <v>0</v>
      </c>
      <c r="F23" s="35">
        <f>'Cost Breakdown - Demobilization'!G39</f>
        <v>0</v>
      </c>
      <c r="G23" s="31">
        <f t="shared" si="1"/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ht="15.0" customHeight="1">
      <c r="A24" s="1"/>
      <c r="B24" s="29">
        <v>4.0</v>
      </c>
      <c r="C24" s="38" t="s">
        <v>25</v>
      </c>
      <c r="D24" s="39">
        <f>'Cost Breakdown-Mobilization '!L49</f>
        <v>0</v>
      </c>
      <c r="E24" s="34">
        <f>'Cost Breakdown-Operations'!L47</f>
        <v>0</v>
      </c>
      <c r="F24" s="40">
        <f>'Cost Breakdown - Demobilization'!L47</f>
        <v>0</v>
      </c>
      <c r="G24" s="31">
        <f t="shared" si="1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ht="15.0" customHeight="1">
      <c r="A25" s="1"/>
      <c r="B25" s="29">
        <v>5.0</v>
      </c>
      <c r="C25" s="38" t="s">
        <v>26</v>
      </c>
      <c r="D25" s="39">
        <f>'Cost Breakdown-Mobilization '!F56</f>
        <v>0</v>
      </c>
      <c r="E25" s="34">
        <f>'Cost Breakdown-Operations'!F54</f>
        <v>0</v>
      </c>
      <c r="F25" s="40">
        <f>'Cost Breakdown - Demobilization'!F54</f>
        <v>0</v>
      </c>
      <c r="G25" s="31">
        <f t="shared" si="1"/>
        <v>0</v>
      </c>
      <c r="H25" s="4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ht="14.25" customHeight="1">
      <c r="A26" s="1"/>
      <c r="B26" s="29">
        <v>6.0</v>
      </c>
      <c r="C26" s="38" t="s">
        <v>27</v>
      </c>
      <c r="D26" s="39">
        <f>'Cost Breakdown-Mobilization '!G74</f>
        <v>0</v>
      </c>
      <c r="E26" s="42">
        <f>'Cost Breakdown-Operations'!G72</f>
        <v>0</v>
      </c>
      <c r="F26" s="40">
        <f>'Cost Breakdown - Demobilization'!G72</f>
        <v>0</v>
      </c>
      <c r="G26" s="31">
        <f t="shared" si="1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ht="14.25" customHeight="1">
      <c r="A27" s="1"/>
      <c r="B27" s="43"/>
      <c r="C27" s="44" t="s">
        <v>28</v>
      </c>
      <c r="D27" s="45">
        <f t="shared" ref="D27:G27" si="2">SUM(D21:D26)</f>
        <v>0</v>
      </c>
      <c r="E27" s="46">
        <f t="shared" si="2"/>
        <v>0</v>
      </c>
      <c r="F27" s="45">
        <f t="shared" si="2"/>
        <v>0</v>
      </c>
      <c r="G27" s="45">
        <f t="shared" si="2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ht="14.25" customHeight="1">
      <c r="A28" s="1"/>
      <c r="B28" s="1"/>
      <c r="C28" s="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ht="14.25" customHeight="1">
      <c r="A29" s="1"/>
      <c r="B29" s="47" t="s">
        <v>29</v>
      </c>
      <c r="C29" s="48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ht="14.25" customHeight="1">
      <c r="A30" s="1"/>
      <c r="B30" s="49" t="s">
        <v>30</v>
      </c>
      <c r="C30" s="4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ht="14.25" customHeight="1">
      <c r="A31" s="48"/>
      <c r="B31" s="50" t="s">
        <v>13</v>
      </c>
      <c r="C31" s="50" t="s">
        <v>31</v>
      </c>
      <c r="D31" s="51" t="s">
        <v>32</v>
      </c>
      <c r="E31" s="52" t="s">
        <v>33</v>
      </c>
      <c r="F31" s="53"/>
      <c r="G31" s="53"/>
      <c r="H31" s="54"/>
      <c r="I31" s="55" t="s">
        <v>34</v>
      </c>
      <c r="J31" s="55" t="s">
        <v>18</v>
      </c>
      <c r="K31" s="56"/>
      <c r="L31" s="56"/>
      <c r="M31" s="56"/>
      <c r="N31" s="57"/>
      <c r="O31" s="56"/>
      <c r="P31" s="56"/>
      <c r="Q31" s="56"/>
      <c r="R31" s="56"/>
      <c r="S31" s="56"/>
      <c r="T31" s="56"/>
      <c r="U31" s="56"/>
    </row>
    <row r="32">
      <c r="A32" s="48"/>
      <c r="B32" s="48"/>
      <c r="C32" s="48"/>
      <c r="D32" s="58" t="str">
        <f>D20</f>
        <v>1 February 2022 to 15 March 2022</v>
      </c>
      <c r="E32" s="59">
        <v>44271.0</v>
      </c>
      <c r="F32" s="59">
        <v>44302.0</v>
      </c>
      <c r="G32" s="59">
        <v>44332.0</v>
      </c>
      <c r="H32" s="59">
        <v>44363.0</v>
      </c>
      <c r="I32" s="60" t="str">
        <f>F20</f>
        <v>16 July 2022 to 31 July 2022</v>
      </c>
      <c r="J32" s="61"/>
      <c r="K32" s="62"/>
      <c r="L32" s="56"/>
      <c r="M32" s="56"/>
      <c r="N32" s="57"/>
      <c r="O32" s="56"/>
      <c r="P32" s="56"/>
      <c r="Q32" s="56"/>
      <c r="R32" s="56"/>
      <c r="S32" s="56"/>
      <c r="T32" s="56"/>
      <c r="U32" s="56"/>
    </row>
    <row r="33">
      <c r="A33" s="48"/>
      <c r="B33" s="48"/>
      <c r="C33" s="48"/>
      <c r="D33" s="58"/>
      <c r="E33" s="60" t="s">
        <v>35</v>
      </c>
      <c r="F33" s="60" t="s">
        <v>35</v>
      </c>
      <c r="G33" s="60" t="s">
        <v>35</v>
      </c>
      <c r="H33" s="60" t="s">
        <v>35</v>
      </c>
      <c r="I33" s="60"/>
      <c r="J33" s="61"/>
      <c r="K33" s="62"/>
      <c r="L33" s="56"/>
      <c r="M33" s="56"/>
      <c r="N33" s="57"/>
      <c r="O33" s="56"/>
      <c r="P33" s="56"/>
      <c r="Q33" s="56"/>
      <c r="R33" s="56"/>
      <c r="S33" s="56"/>
      <c r="T33" s="56"/>
      <c r="U33" s="56"/>
    </row>
    <row r="34">
      <c r="A34" s="48"/>
      <c r="B34" s="48"/>
      <c r="C34" s="48"/>
      <c r="D34" s="58"/>
      <c r="E34" s="59">
        <v>44301.0</v>
      </c>
      <c r="F34" s="59">
        <v>44331.0</v>
      </c>
      <c r="G34" s="59">
        <v>44362.0</v>
      </c>
      <c r="H34" s="59">
        <v>44392.0</v>
      </c>
      <c r="I34" s="60"/>
      <c r="J34" s="61"/>
      <c r="K34" s="62"/>
      <c r="L34" s="56"/>
      <c r="M34" s="56"/>
      <c r="N34" s="57"/>
      <c r="O34" s="56"/>
      <c r="P34" s="56"/>
      <c r="Q34" s="56"/>
      <c r="R34" s="56"/>
      <c r="S34" s="56"/>
      <c r="T34" s="56"/>
      <c r="U34" s="56"/>
    </row>
    <row r="35" ht="14.25" customHeight="1">
      <c r="A35" s="48"/>
      <c r="B35" s="63">
        <v>1.0</v>
      </c>
      <c r="C35" s="64" t="s">
        <v>22</v>
      </c>
      <c r="D35" s="65">
        <f t="shared" ref="D35:D40" si="3">D21</f>
        <v>0</v>
      </c>
      <c r="E35" s="65">
        <f t="shared" ref="E35:E40" si="4">(E21/4.5)/30*30</f>
        <v>0</v>
      </c>
      <c r="F35" s="65">
        <f t="shared" ref="F35:F40" si="5">(E21/4.5)/28*28</f>
        <v>0</v>
      </c>
      <c r="G35" s="65">
        <f t="shared" ref="G35:G40" si="6">(E21/4.5)/31*31</f>
        <v>0</v>
      </c>
      <c r="H35" s="65">
        <f t="shared" ref="H35:H40" si="7">(E21/4.5)/30*30</f>
        <v>0</v>
      </c>
      <c r="I35" s="65">
        <f t="shared" ref="I35:I40" si="8">F21</f>
        <v>0</v>
      </c>
      <c r="J35" s="65">
        <f t="shared" ref="J35:J41" si="9">SUM(D35:I35)</f>
        <v>0</v>
      </c>
      <c r="K35" s="66"/>
      <c r="L35" s="56"/>
      <c r="M35" s="56"/>
      <c r="N35" s="57"/>
      <c r="O35" s="56"/>
      <c r="P35" s="56"/>
      <c r="Q35" s="67"/>
      <c r="R35" s="67"/>
      <c r="S35" s="56"/>
      <c r="T35" s="56"/>
      <c r="U35" s="56"/>
    </row>
    <row r="36" ht="14.25" customHeight="1">
      <c r="A36" s="48"/>
      <c r="B36" s="63">
        <v>2.0</v>
      </c>
      <c r="C36" s="68" t="s">
        <v>23</v>
      </c>
      <c r="D36" s="69">
        <f t="shared" si="3"/>
        <v>0</v>
      </c>
      <c r="E36" s="65">
        <f t="shared" si="4"/>
        <v>0</v>
      </c>
      <c r="F36" s="65">
        <f t="shared" si="5"/>
        <v>0</v>
      </c>
      <c r="G36" s="65">
        <f t="shared" si="6"/>
        <v>0</v>
      </c>
      <c r="H36" s="65">
        <f t="shared" si="7"/>
        <v>0</v>
      </c>
      <c r="I36" s="65">
        <f t="shared" si="8"/>
        <v>0</v>
      </c>
      <c r="J36" s="65">
        <f t="shared" si="9"/>
        <v>0</v>
      </c>
      <c r="K36" s="66"/>
      <c r="L36" s="56"/>
      <c r="M36" s="56"/>
      <c r="N36" s="57"/>
      <c r="O36" s="56"/>
      <c r="P36" s="56"/>
      <c r="Q36" s="67"/>
      <c r="R36" s="67"/>
      <c r="S36" s="56"/>
      <c r="T36" s="56"/>
      <c r="U36" s="56"/>
    </row>
    <row r="37" ht="14.25" customHeight="1">
      <c r="A37" s="48"/>
      <c r="B37" s="63">
        <v>3.0</v>
      </c>
      <c r="C37" s="70" t="s">
        <v>24</v>
      </c>
      <c r="D37" s="65">
        <f t="shared" si="3"/>
        <v>0</v>
      </c>
      <c r="E37" s="65">
        <f t="shared" si="4"/>
        <v>0</v>
      </c>
      <c r="F37" s="65">
        <f t="shared" si="5"/>
        <v>0</v>
      </c>
      <c r="G37" s="65">
        <f t="shared" si="6"/>
        <v>0</v>
      </c>
      <c r="H37" s="65">
        <f t="shared" si="7"/>
        <v>0</v>
      </c>
      <c r="I37" s="65">
        <f t="shared" si="8"/>
        <v>0</v>
      </c>
      <c r="J37" s="65">
        <f t="shared" si="9"/>
        <v>0</v>
      </c>
      <c r="K37" s="66"/>
      <c r="L37" s="56"/>
      <c r="M37" s="56"/>
      <c r="N37" s="57"/>
      <c r="O37" s="56"/>
      <c r="P37" s="56"/>
      <c r="Q37" s="67"/>
      <c r="R37" s="67"/>
      <c r="S37" s="56"/>
      <c r="T37" s="56"/>
      <c r="U37" s="56"/>
    </row>
    <row r="38" ht="14.25" customHeight="1">
      <c r="A38" s="48"/>
      <c r="B38" s="63">
        <v>4.0</v>
      </c>
      <c r="C38" s="64" t="s">
        <v>25</v>
      </c>
      <c r="D38" s="65">
        <f t="shared" si="3"/>
        <v>0</v>
      </c>
      <c r="E38" s="65">
        <f t="shared" si="4"/>
        <v>0</v>
      </c>
      <c r="F38" s="65">
        <f t="shared" si="5"/>
        <v>0</v>
      </c>
      <c r="G38" s="65">
        <f t="shared" si="6"/>
        <v>0</v>
      </c>
      <c r="H38" s="65">
        <f t="shared" si="7"/>
        <v>0</v>
      </c>
      <c r="I38" s="65">
        <f t="shared" si="8"/>
        <v>0</v>
      </c>
      <c r="J38" s="65">
        <f t="shared" si="9"/>
        <v>0</v>
      </c>
      <c r="K38" s="66"/>
      <c r="L38" s="56"/>
      <c r="M38" s="56"/>
      <c r="N38" s="57"/>
      <c r="O38" s="56"/>
      <c r="P38" s="56"/>
      <c r="Q38" s="67"/>
      <c r="R38" s="67"/>
      <c r="S38" s="56"/>
      <c r="T38" s="56"/>
      <c r="U38" s="56"/>
    </row>
    <row r="39" ht="14.25" customHeight="1">
      <c r="A39" s="48"/>
      <c r="B39" s="63">
        <v>5.0</v>
      </c>
      <c r="C39" s="64" t="s">
        <v>26</v>
      </c>
      <c r="D39" s="65">
        <f t="shared" si="3"/>
        <v>0</v>
      </c>
      <c r="E39" s="65">
        <f t="shared" si="4"/>
        <v>0</v>
      </c>
      <c r="F39" s="65">
        <f t="shared" si="5"/>
        <v>0</v>
      </c>
      <c r="G39" s="65">
        <f t="shared" si="6"/>
        <v>0</v>
      </c>
      <c r="H39" s="65">
        <f t="shared" si="7"/>
        <v>0</v>
      </c>
      <c r="I39" s="65">
        <f t="shared" si="8"/>
        <v>0</v>
      </c>
      <c r="J39" s="65">
        <f t="shared" si="9"/>
        <v>0</v>
      </c>
      <c r="K39" s="66"/>
      <c r="L39" s="66"/>
      <c r="M39" s="66"/>
      <c r="N39" s="57"/>
      <c r="O39" s="56"/>
      <c r="P39" s="56"/>
      <c r="Q39" s="67"/>
      <c r="R39" s="67"/>
      <c r="S39" s="56"/>
      <c r="T39" s="56"/>
      <c r="U39" s="56"/>
    </row>
    <row r="40" ht="14.25" customHeight="1">
      <c r="A40" s="48"/>
      <c r="B40" s="63">
        <v>6.0</v>
      </c>
      <c r="C40" s="64" t="s">
        <v>27</v>
      </c>
      <c r="D40" s="65">
        <f t="shared" si="3"/>
        <v>0</v>
      </c>
      <c r="E40" s="65">
        <f t="shared" si="4"/>
        <v>0</v>
      </c>
      <c r="F40" s="65">
        <f t="shared" si="5"/>
        <v>0</v>
      </c>
      <c r="G40" s="65">
        <f t="shared" si="6"/>
        <v>0</v>
      </c>
      <c r="H40" s="65">
        <f t="shared" si="7"/>
        <v>0</v>
      </c>
      <c r="I40" s="65">
        <f t="shared" si="8"/>
        <v>0</v>
      </c>
      <c r="J40" s="65">
        <f t="shared" si="9"/>
        <v>0</v>
      </c>
      <c r="K40" s="66"/>
      <c r="L40" s="66"/>
      <c r="M40" s="66"/>
      <c r="N40" s="57"/>
      <c r="O40" s="56"/>
      <c r="P40" s="56"/>
      <c r="Q40" s="67"/>
      <c r="R40" s="67"/>
      <c r="S40" s="56"/>
      <c r="T40" s="56"/>
      <c r="U40" s="56"/>
    </row>
    <row r="41" ht="14.25" customHeight="1">
      <c r="A41" s="48"/>
      <c r="B41" s="48"/>
      <c r="C41" s="49" t="s">
        <v>36</v>
      </c>
      <c r="D41" s="71">
        <f>SUM(D35:D40)</f>
        <v>0</v>
      </c>
      <c r="E41" s="71">
        <f>E27/4.5*30</f>
        <v>0</v>
      </c>
      <c r="F41" s="71">
        <f t="shared" ref="F41:I41" si="10">SUM(F35:F40)</f>
        <v>0</v>
      </c>
      <c r="G41" s="71">
        <f t="shared" si="10"/>
        <v>0</v>
      </c>
      <c r="H41" s="71">
        <f t="shared" si="10"/>
        <v>0</v>
      </c>
      <c r="I41" s="71">
        <f t="shared" si="10"/>
        <v>0</v>
      </c>
      <c r="J41" s="71">
        <f t="shared" si="9"/>
        <v>0</v>
      </c>
      <c r="K41" s="66"/>
      <c r="L41" s="66"/>
      <c r="M41" s="66"/>
      <c r="N41" s="57"/>
      <c r="O41" s="56"/>
      <c r="P41" s="72" t="str">
        <f>SUM(#REF!)</f>
        <v>#REF!</v>
      </c>
      <c r="Q41" s="67"/>
      <c r="R41" s="67"/>
      <c r="S41" s="56"/>
      <c r="T41" s="56"/>
      <c r="U41" s="56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</row>
  </sheetData>
  <mergeCells count="1">
    <mergeCell ref="E31:H31"/>
  </mergeCells>
  <printOptions/>
  <pageMargins bottom="0.7480314960629921" footer="0.0" header="0.0" left="0.2362204724409449" right="0.2362204724409449" top="0.7480314960629921"/>
  <pageSetup paperSize="9" orientation="landscape"/>
  <headerFooter>
    <oddHeader>&amp;LBidder Name&amp;RRFP Reference</oddHeader>
    <oddFooter>&amp;L&amp;F&amp;RPage &amp;P of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.29"/>
    <col customWidth="1" min="2" max="2" width="9.0"/>
    <col customWidth="1" min="3" max="3" width="58.86"/>
    <col customWidth="1" min="4" max="4" width="21.71"/>
    <col customWidth="1" min="5" max="5" width="18.29"/>
    <col customWidth="1" min="6" max="6" width="24.86"/>
    <col customWidth="1" min="7" max="7" width="22.29"/>
    <col customWidth="1" min="8" max="8" width="28.43"/>
    <col customWidth="1" min="9" max="9" width="20.14"/>
    <col customWidth="1" min="10" max="10" width="11.29"/>
    <col customWidth="1" min="11" max="11" width="9.29"/>
    <col customWidth="1" min="12" max="12" width="32.43"/>
    <col customWidth="1" min="13" max="13" width="31.0"/>
    <col customWidth="1" min="14" max="14" width="12.71"/>
    <col customWidth="1" min="15" max="15" width="21.86"/>
    <col customWidth="1" min="16" max="16" width="11.29"/>
    <col customWidth="1" min="17" max="17" width="32.29"/>
    <col customWidth="1" min="18" max="18" width="25.43"/>
    <col customWidth="1" min="19" max="19" width="17.43"/>
    <col customWidth="1" min="20" max="20" width="24.86"/>
    <col customWidth="1" min="21" max="21" width="11.29"/>
    <col customWidth="1" min="22" max="22" width="15.14"/>
    <col customWidth="1" min="23" max="23" width="14.14"/>
    <col customWidth="1" min="24" max="24" width="16.43"/>
    <col customWidth="1" min="25" max="25" width="17.0"/>
    <col customWidth="1" min="26" max="27" width="8.86"/>
  </cols>
  <sheetData>
    <row r="1" ht="12.75" customHeight="1">
      <c r="A1" s="73"/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3"/>
      <c r="N1" s="75"/>
      <c r="O1" s="75"/>
      <c r="P1" s="75"/>
      <c r="Q1" s="75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ht="12.75" customHeight="1">
      <c r="A2" s="73"/>
      <c r="B2" s="76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6"/>
      <c r="W2" s="73"/>
      <c r="X2" s="73"/>
      <c r="Y2" s="73"/>
      <c r="Z2" s="73"/>
      <c r="AA2" s="73"/>
    </row>
    <row r="3" ht="12.75" customHeight="1">
      <c r="A3" s="73"/>
      <c r="B3" s="77" t="s">
        <v>1</v>
      </c>
      <c r="C3" s="78"/>
      <c r="D3" s="78"/>
      <c r="E3" s="79"/>
      <c r="F3" s="79"/>
      <c r="G3" s="79"/>
      <c r="H3" s="79"/>
      <c r="I3" s="79"/>
      <c r="J3" s="79"/>
      <c r="K3" s="79"/>
      <c r="L3" s="79"/>
      <c r="M3" s="73"/>
      <c r="N3" s="79"/>
      <c r="O3" s="79"/>
      <c r="P3" s="79"/>
      <c r="Q3" s="79"/>
      <c r="R3" s="79"/>
      <c r="S3" s="79"/>
      <c r="T3" s="79"/>
      <c r="U3" s="79"/>
      <c r="V3" s="79"/>
      <c r="W3" s="79"/>
      <c r="X3" s="73"/>
      <c r="Y3" s="73"/>
      <c r="Z3" s="73"/>
      <c r="AA3" s="73"/>
    </row>
    <row r="4" ht="12.75" customHeight="1">
      <c r="A4" s="73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3"/>
      <c r="N4" s="79"/>
      <c r="O4" s="79"/>
      <c r="P4" s="79"/>
      <c r="Q4" s="79"/>
      <c r="R4" s="79"/>
      <c r="S4" s="79"/>
      <c r="T4" s="79"/>
      <c r="U4" s="79"/>
      <c r="V4" s="79"/>
      <c r="W4" s="79"/>
      <c r="X4" s="73"/>
      <c r="Y4" s="73"/>
      <c r="Z4" s="73"/>
      <c r="AA4" s="73"/>
    </row>
    <row r="5" ht="12.75" customHeight="1">
      <c r="A5" s="73"/>
      <c r="B5" s="80" t="str">
        <f>'Total Cost RFP'!B5</f>
        <v>PRICE COMPONENT FOR RFP: RFP/2021/30081 -Title: Building of sustainable national capacities of authorities and civil society organisations for Humanitarian Mine Action, in particular Explosive Ordnance Risk Education and Non-Technical Survey,  in Northeast Nigeria.</v>
      </c>
      <c r="C5" s="81"/>
      <c r="D5" s="81"/>
      <c r="E5" s="81"/>
      <c r="F5" s="81"/>
      <c r="G5" s="81"/>
      <c r="H5" s="81"/>
      <c r="I5" s="81"/>
      <c r="J5" s="81"/>
      <c r="K5" s="81"/>
      <c r="L5" s="79"/>
      <c r="M5" s="73"/>
      <c r="N5" s="79"/>
      <c r="O5" s="79"/>
      <c r="P5" s="79"/>
      <c r="Q5" s="79"/>
      <c r="R5" s="79"/>
      <c r="S5" s="79"/>
      <c r="T5" s="79"/>
      <c r="U5" s="79"/>
      <c r="V5" s="79"/>
      <c r="W5" s="79"/>
      <c r="X5" s="73"/>
      <c r="Y5" s="73"/>
      <c r="Z5" s="73"/>
      <c r="AA5" s="73"/>
    </row>
    <row r="6" ht="12.75" customHeight="1">
      <c r="A6" s="73"/>
      <c r="B6" s="73" t="s">
        <v>37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3"/>
      <c r="N6" s="79"/>
      <c r="O6" s="79"/>
      <c r="P6" s="79"/>
      <c r="Q6" s="79"/>
      <c r="R6" s="79"/>
      <c r="S6" s="79"/>
      <c r="T6" s="79"/>
      <c r="U6" s="79"/>
      <c r="V6" s="79"/>
      <c r="W6" s="79"/>
      <c r="X6" s="73"/>
      <c r="Y6" s="73"/>
      <c r="Z6" s="73"/>
      <c r="AA6" s="73"/>
    </row>
    <row r="7" ht="12.75" customHeight="1">
      <c r="A7" s="73"/>
      <c r="B7" s="73" t="s">
        <v>38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3"/>
      <c r="N7" s="79"/>
      <c r="O7" s="79"/>
      <c r="P7" s="79"/>
      <c r="Q7" s="79"/>
      <c r="R7" s="79"/>
      <c r="S7" s="79"/>
      <c r="T7" s="79"/>
      <c r="U7" s="79"/>
      <c r="V7" s="79"/>
      <c r="W7" s="79"/>
      <c r="X7" s="73"/>
      <c r="Y7" s="73"/>
      <c r="Z7" s="73"/>
      <c r="AA7" s="73"/>
    </row>
    <row r="8" ht="12.75" customHeight="1">
      <c r="A8" s="73"/>
      <c r="B8" s="73" t="s">
        <v>39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3"/>
      <c r="N8" s="79"/>
      <c r="O8" s="79"/>
      <c r="P8" s="79"/>
      <c r="Q8" s="79"/>
      <c r="R8" s="79"/>
      <c r="S8" s="79"/>
      <c r="T8" s="79"/>
      <c r="U8" s="79"/>
      <c r="V8" s="79"/>
      <c r="W8" s="79"/>
      <c r="X8" s="73"/>
      <c r="Y8" s="73"/>
      <c r="Z8" s="73"/>
      <c r="AA8" s="73"/>
    </row>
    <row r="9" ht="12.75" customHeight="1">
      <c r="A9" s="73"/>
      <c r="B9" s="73" t="s">
        <v>40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3"/>
      <c r="N9" s="79"/>
      <c r="O9" s="79"/>
      <c r="P9" s="79"/>
      <c r="Q9" s="79"/>
      <c r="R9" s="79"/>
      <c r="S9" s="79"/>
      <c r="T9" s="79"/>
      <c r="U9" s="79"/>
      <c r="V9" s="79"/>
      <c r="W9" s="79"/>
      <c r="X9" s="73"/>
      <c r="Y9" s="73"/>
      <c r="Z9" s="73"/>
      <c r="AA9" s="73"/>
    </row>
    <row r="10" ht="12.75" customHeight="1">
      <c r="A10" s="73"/>
      <c r="B10" s="73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3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3"/>
      <c r="Y10" s="73"/>
      <c r="Z10" s="73"/>
      <c r="AA10" s="73"/>
    </row>
    <row r="11" ht="18.0" customHeight="1">
      <c r="A11" s="73"/>
      <c r="B11" s="82" t="s">
        <v>41</v>
      </c>
      <c r="C11" s="83"/>
      <c r="D11" s="83"/>
      <c r="E11" s="83"/>
      <c r="F11" s="83"/>
      <c r="G11" s="83"/>
      <c r="H11" s="84"/>
      <c r="I11" s="79"/>
      <c r="J11" s="79"/>
      <c r="K11" s="79"/>
      <c r="L11" s="85"/>
      <c r="M11" s="85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3"/>
      <c r="Y11" s="73"/>
      <c r="Z11" s="73"/>
      <c r="AA11" s="73"/>
    </row>
    <row r="12" ht="15.0" customHeight="1">
      <c r="A12" s="73"/>
      <c r="B12" s="86"/>
      <c r="C12" s="87"/>
      <c r="D12" s="87"/>
      <c r="E12" s="87"/>
      <c r="F12" s="87"/>
      <c r="G12" s="87"/>
      <c r="H12" s="88"/>
      <c r="I12" s="79"/>
      <c r="J12" s="79"/>
      <c r="K12" s="79"/>
      <c r="L12" s="85"/>
      <c r="M12" s="8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3"/>
      <c r="Y12" s="73"/>
      <c r="Z12" s="73"/>
      <c r="AA12" s="73"/>
    </row>
    <row r="13" ht="12.75" customHeight="1">
      <c r="A13" s="90"/>
      <c r="B13" s="91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0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0"/>
      <c r="Y13" s="90"/>
      <c r="Z13" s="90"/>
      <c r="AA13" s="90"/>
    </row>
    <row r="14" ht="12.75" customHeight="1">
      <c r="A14" s="90"/>
      <c r="B14" s="91" t="s">
        <v>42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0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0"/>
      <c r="Y14" s="90"/>
      <c r="Z14" s="90"/>
      <c r="AA14" s="90"/>
    </row>
    <row r="15" ht="12.75" customHeight="1">
      <c r="A15" s="90"/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0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0"/>
      <c r="Y15" s="90"/>
      <c r="Z15" s="90"/>
      <c r="AA15" s="90"/>
    </row>
    <row r="16" ht="15.0" customHeight="1">
      <c r="A16" s="90"/>
      <c r="B16" s="93" t="s">
        <v>43</v>
      </c>
      <c r="C16" s="94"/>
      <c r="D16" s="94"/>
      <c r="E16" s="94"/>
      <c r="F16" s="94"/>
      <c r="G16" s="92"/>
      <c r="H16" s="92"/>
      <c r="I16" s="92"/>
      <c r="J16" s="92"/>
      <c r="K16" s="95"/>
      <c r="L16" s="92"/>
      <c r="M16" s="90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0"/>
      <c r="Y16" s="90"/>
      <c r="Z16" s="90"/>
      <c r="AA16" s="90"/>
    </row>
    <row r="17" ht="49.5" customHeight="1">
      <c r="A17" s="95"/>
      <c r="B17" s="96" t="s">
        <v>13</v>
      </c>
      <c r="C17" s="97" t="s">
        <v>44</v>
      </c>
      <c r="D17" s="98" t="s">
        <v>45</v>
      </c>
      <c r="E17" s="98" t="s">
        <v>46</v>
      </c>
      <c r="F17" s="98" t="s">
        <v>47</v>
      </c>
      <c r="G17" s="99" t="s">
        <v>48</v>
      </c>
      <c r="H17" s="98" t="s">
        <v>49</v>
      </c>
      <c r="I17" s="98" t="s">
        <v>50</v>
      </c>
      <c r="J17" s="100" t="s">
        <v>51</v>
      </c>
      <c r="K17" s="95"/>
      <c r="L17" s="95"/>
      <c r="M17" s="95"/>
      <c r="N17" s="101"/>
      <c r="O17" s="102"/>
      <c r="P17" s="103"/>
      <c r="Q17" s="104"/>
      <c r="R17" s="103"/>
      <c r="S17" s="103"/>
      <c r="T17" s="103"/>
      <c r="U17" s="103"/>
      <c r="V17" s="103"/>
      <c r="W17" s="95"/>
      <c r="X17" s="95"/>
      <c r="Y17" s="95"/>
      <c r="Z17" s="95"/>
      <c r="AA17" s="95"/>
    </row>
    <row r="18" ht="14.25" customHeight="1">
      <c r="A18" s="90"/>
      <c r="B18" s="105">
        <v>1.0</v>
      </c>
      <c r="C18" s="105" t="s">
        <v>52</v>
      </c>
      <c r="D18" s="106">
        <v>1.0</v>
      </c>
      <c r="E18" s="107"/>
      <c r="F18" s="108"/>
      <c r="G18" s="108"/>
      <c r="H18" s="108">
        <f t="shared" ref="H18:H23" si="1">SUM(E18:G18)</f>
        <v>0</v>
      </c>
      <c r="I18" s="109">
        <v>1.5</v>
      </c>
      <c r="J18" s="110">
        <f t="shared" ref="J18:J23" si="2">I18*H18*D18</f>
        <v>0</v>
      </c>
      <c r="K18" s="111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0"/>
      <c r="Y18" s="90"/>
      <c r="Z18" s="90"/>
      <c r="AA18" s="90"/>
    </row>
    <row r="19" ht="14.25" customHeight="1">
      <c r="A19" s="90"/>
      <c r="B19" s="105">
        <v>2.0</v>
      </c>
      <c r="C19" s="105" t="s">
        <v>53</v>
      </c>
      <c r="D19" s="106">
        <v>1.0</v>
      </c>
      <c r="E19" s="107"/>
      <c r="F19" s="108"/>
      <c r="G19" s="108"/>
      <c r="H19" s="108">
        <f t="shared" si="1"/>
        <v>0</v>
      </c>
      <c r="I19" s="109">
        <v>1.5</v>
      </c>
      <c r="J19" s="110">
        <f t="shared" si="2"/>
        <v>0</v>
      </c>
      <c r="K19" s="111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0"/>
      <c r="Y19" s="90"/>
      <c r="Z19" s="90"/>
      <c r="AA19" s="90"/>
    </row>
    <row r="20" ht="14.25" customHeight="1">
      <c r="A20" s="90"/>
      <c r="B20" s="105">
        <v>3.0</v>
      </c>
      <c r="C20" s="105"/>
      <c r="D20" s="112"/>
      <c r="E20" s="107"/>
      <c r="F20" s="108"/>
      <c r="G20" s="108"/>
      <c r="H20" s="108">
        <f t="shared" si="1"/>
        <v>0</v>
      </c>
      <c r="I20" s="109">
        <v>1.5</v>
      </c>
      <c r="J20" s="110">
        <f t="shared" si="2"/>
        <v>0</v>
      </c>
      <c r="K20" s="111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0"/>
      <c r="Y20" s="90"/>
      <c r="Z20" s="90"/>
      <c r="AA20" s="90"/>
    </row>
    <row r="21" ht="14.25" customHeight="1">
      <c r="A21" s="90"/>
      <c r="B21" s="105">
        <v>4.0</v>
      </c>
      <c r="C21" s="105"/>
      <c r="D21" s="112"/>
      <c r="E21" s="107"/>
      <c r="F21" s="108"/>
      <c r="G21" s="108"/>
      <c r="H21" s="108">
        <f t="shared" si="1"/>
        <v>0</v>
      </c>
      <c r="I21" s="109">
        <v>1.5</v>
      </c>
      <c r="J21" s="110">
        <f t="shared" si="2"/>
        <v>0</v>
      </c>
      <c r="K21" s="111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0"/>
      <c r="Y21" s="90"/>
      <c r="Z21" s="90"/>
      <c r="AA21" s="90"/>
    </row>
    <row r="22" ht="14.25" customHeight="1">
      <c r="A22" s="90"/>
      <c r="B22" s="105">
        <v>5.0</v>
      </c>
      <c r="C22" s="105"/>
      <c r="D22" s="113"/>
      <c r="E22" s="114"/>
      <c r="F22" s="108"/>
      <c r="G22" s="108"/>
      <c r="H22" s="108">
        <f t="shared" si="1"/>
        <v>0</v>
      </c>
      <c r="I22" s="109">
        <v>1.5</v>
      </c>
      <c r="J22" s="110">
        <f t="shared" si="2"/>
        <v>0</v>
      </c>
      <c r="K22" s="111"/>
      <c r="L22" s="90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0"/>
      <c r="Y22" s="90"/>
      <c r="Z22" s="90"/>
      <c r="AA22" s="90"/>
    </row>
    <row r="23" ht="14.25" customHeight="1">
      <c r="A23" s="90"/>
      <c r="B23" s="105">
        <v>6.0</v>
      </c>
      <c r="C23" s="105"/>
      <c r="D23" s="113"/>
      <c r="E23" s="114"/>
      <c r="F23" s="108"/>
      <c r="G23" s="108"/>
      <c r="H23" s="108">
        <f t="shared" si="1"/>
        <v>0</v>
      </c>
      <c r="I23" s="109">
        <v>1.5</v>
      </c>
      <c r="J23" s="110">
        <f t="shared" si="2"/>
        <v>0</v>
      </c>
      <c r="K23" s="111"/>
      <c r="L23" s="90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0"/>
      <c r="Y23" s="90"/>
      <c r="Z23" s="90"/>
      <c r="AA23" s="90"/>
    </row>
    <row r="24" ht="12.75" customHeight="1">
      <c r="A24" s="115"/>
      <c r="B24" s="116" t="s">
        <v>54</v>
      </c>
      <c r="C24" s="116"/>
      <c r="D24" s="117"/>
      <c r="E24" s="118"/>
      <c r="F24" s="118"/>
      <c r="G24" s="118"/>
      <c r="H24" s="118"/>
      <c r="I24" s="118"/>
      <c r="J24" s="119">
        <f>SUM(J18:J23)</f>
        <v>0</v>
      </c>
      <c r="K24" s="111"/>
      <c r="L24" s="111"/>
      <c r="M24" s="90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0"/>
      <c r="Y24" s="90"/>
      <c r="Z24" s="90"/>
      <c r="AA24" s="90"/>
    </row>
    <row r="25" ht="12.75" customHeight="1">
      <c r="A25" s="90"/>
      <c r="B25" s="92"/>
      <c r="C25" s="92"/>
      <c r="D25" s="111"/>
      <c r="E25" s="111"/>
      <c r="F25" s="111"/>
      <c r="G25" s="111"/>
      <c r="H25" s="111"/>
      <c r="I25" s="111"/>
      <c r="J25" s="111"/>
      <c r="K25" s="111"/>
      <c r="L25" s="111"/>
      <c r="M25" s="120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0"/>
      <c r="Y25" s="90"/>
      <c r="Z25" s="90"/>
      <c r="AA25" s="90"/>
    </row>
    <row r="26" ht="12.75" customHeight="1">
      <c r="A26" s="90"/>
      <c r="B26" s="93" t="s">
        <v>55</v>
      </c>
      <c r="C26" s="94"/>
      <c r="D26" s="94"/>
      <c r="E26" s="94"/>
      <c r="F26" s="94"/>
      <c r="G26" s="92"/>
      <c r="H26" s="92"/>
      <c r="I26" s="92"/>
      <c r="J26" s="92"/>
      <c r="K26" s="92"/>
      <c r="L26" s="92"/>
      <c r="M26" s="90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0"/>
      <c r="Y26" s="90"/>
      <c r="Z26" s="90"/>
      <c r="AA26" s="90"/>
    </row>
    <row r="27" ht="49.5" customHeight="1">
      <c r="A27" s="95"/>
      <c r="B27" s="96" t="s">
        <v>13</v>
      </c>
      <c r="C27" s="97" t="s">
        <v>44</v>
      </c>
      <c r="D27" s="98" t="s">
        <v>45</v>
      </c>
      <c r="E27" s="98" t="s">
        <v>46</v>
      </c>
      <c r="F27" s="98" t="s">
        <v>47</v>
      </c>
      <c r="G27" s="99" t="s">
        <v>48</v>
      </c>
      <c r="H27" s="98" t="s">
        <v>49</v>
      </c>
      <c r="I27" s="98" t="s">
        <v>50</v>
      </c>
      <c r="J27" s="100" t="s">
        <v>51</v>
      </c>
      <c r="K27" s="95"/>
      <c r="L27" s="95"/>
      <c r="M27" s="95"/>
      <c r="N27" s="101"/>
      <c r="O27" s="102"/>
      <c r="P27" s="103"/>
      <c r="Q27" s="104"/>
      <c r="R27" s="103"/>
      <c r="S27" s="103"/>
      <c r="T27" s="103"/>
      <c r="U27" s="103"/>
      <c r="V27" s="103"/>
      <c r="W27" s="95"/>
      <c r="X27" s="95"/>
      <c r="Y27" s="95"/>
      <c r="Z27" s="95"/>
      <c r="AA27" s="95"/>
    </row>
    <row r="28">
      <c r="A28" s="90"/>
      <c r="B28" s="105">
        <v>1.0</v>
      </c>
      <c r="C28" s="105" t="s">
        <v>56</v>
      </c>
      <c r="D28" s="106">
        <v>2.0</v>
      </c>
      <c r="E28" s="107"/>
      <c r="F28" s="108"/>
      <c r="G28" s="108"/>
      <c r="H28" s="108">
        <f t="shared" ref="H28:H33" si="3">SUM(E28:G28)</f>
        <v>0</v>
      </c>
      <c r="I28" s="109">
        <v>1.5</v>
      </c>
      <c r="J28" s="110">
        <f t="shared" ref="J28:J33" si="4">I28*H28*D28</f>
        <v>0</v>
      </c>
      <c r="K28" s="111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0"/>
      <c r="Y28" s="90"/>
      <c r="Z28" s="90"/>
      <c r="AA28" s="90"/>
    </row>
    <row r="29" ht="14.25" customHeight="1">
      <c r="A29" s="90"/>
      <c r="B29" s="105">
        <v>2.0</v>
      </c>
      <c r="C29" s="105" t="s">
        <v>57</v>
      </c>
      <c r="D29" s="106">
        <v>6.0</v>
      </c>
      <c r="E29" s="107"/>
      <c r="F29" s="108"/>
      <c r="G29" s="108"/>
      <c r="H29" s="108">
        <f t="shared" si="3"/>
        <v>0</v>
      </c>
      <c r="I29" s="109">
        <v>1.5</v>
      </c>
      <c r="J29" s="110">
        <f t="shared" si="4"/>
        <v>0</v>
      </c>
      <c r="K29" s="111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0"/>
      <c r="Y29" s="90"/>
      <c r="Z29" s="90"/>
      <c r="AA29" s="90"/>
    </row>
    <row r="30" ht="14.25" customHeight="1">
      <c r="A30" s="90"/>
      <c r="B30" s="105">
        <v>3.0</v>
      </c>
      <c r="C30" s="105"/>
      <c r="D30" s="112"/>
      <c r="E30" s="107"/>
      <c r="F30" s="108"/>
      <c r="G30" s="108"/>
      <c r="H30" s="108">
        <f t="shared" si="3"/>
        <v>0</v>
      </c>
      <c r="I30" s="109">
        <v>1.5</v>
      </c>
      <c r="J30" s="110">
        <f t="shared" si="4"/>
        <v>0</v>
      </c>
      <c r="K30" s="111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0"/>
      <c r="Y30" s="90"/>
      <c r="Z30" s="90"/>
      <c r="AA30" s="90"/>
    </row>
    <row r="31" ht="14.25" customHeight="1">
      <c r="A31" s="90"/>
      <c r="B31" s="105">
        <v>4.0</v>
      </c>
      <c r="C31" s="105"/>
      <c r="D31" s="112"/>
      <c r="E31" s="107"/>
      <c r="F31" s="108"/>
      <c r="G31" s="108"/>
      <c r="H31" s="108">
        <f t="shared" si="3"/>
        <v>0</v>
      </c>
      <c r="I31" s="109">
        <v>1.5</v>
      </c>
      <c r="J31" s="110">
        <f t="shared" si="4"/>
        <v>0</v>
      </c>
      <c r="K31" s="111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0"/>
      <c r="Y31" s="90"/>
      <c r="Z31" s="90"/>
      <c r="AA31" s="90"/>
    </row>
    <row r="32" ht="14.25" customHeight="1">
      <c r="A32" s="90"/>
      <c r="B32" s="105">
        <v>5.0</v>
      </c>
      <c r="C32" s="105"/>
      <c r="D32" s="113"/>
      <c r="E32" s="114"/>
      <c r="F32" s="108"/>
      <c r="G32" s="108"/>
      <c r="H32" s="108">
        <f t="shared" si="3"/>
        <v>0</v>
      </c>
      <c r="I32" s="109">
        <v>1.5</v>
      </c>
      <c r="J32" s="110">
        <f t="shared" si="4"/>
        <v>0</v>
      </c>
      <c r="K32" s="111"/>
      <c r="L32" s="90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0"/>
      <c r="Y32" s="90"/>
      <c r="Z32" s="90"/>
      <c r="AA32" s="90"/>
    </row>
    <row r="33" ht="14.25" customHeight="1">
      <c r="A33" s="90"/>
      <c r="B33" s="105">
        <v>6.0</v>
      </c>
      <c r="C33" s="105"/>
      <c r="D33" s="113"/>
      <c r="E33" s="114"/>
      <c r="F33" s="108"/>
      <c r="G33" s="108"/>
      <c r="H33" s="108">
        <f t="shared" si="3"/>
        <v>0</v>
      </c>
      <c r="I33" s="109">
        <v>1.5</v>
      </c>
      <c r="J33" s="110">
        <f t="shared" si="4"/>
        <v>0</v>
      </c>
      <c r="K33" s="111"/>
      <c r="L33" s="90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0"/>
      <c r="Y33" s="90"/>
      <c r="Z33" s="90"/>
      <c r="AA33" s="90"/>
    </row>
    <row r="34" ht="12.75" customHeight="1">
      <c r="A34" s="115"/>
      <c r="B34" s="116" t="s">
        <v>54</v>
      </c>
      <c r="C34" s="116"/>
      <c r="D34" s="117"/>
      <c r="E34" s="118"/>
      <c r="F34" s="118"/>
      <c r="G34" s="118"/>
      <c r="H34" s="118"/>
      <c r="I34" s="118"/>
      <c r="J34" s="119">
        <f>SUM(J28:J33)</f>
        <v>0</v>
      </c>
      <c r="K34" s="111"/>
      <c r="L34" s="111"/>
      <c r="M34" s="90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0"/>
      <c r="Y34" s="90"/>
      <c r="Z34" s="90"/>
      <c r="AA34" s="90"/>
    </row>
    <row r="35" ht="12.75" customHeight="1">
      <c r="A35" s="73"/>
      <c r="B35" s="79"/>
      <c r="C35" s="79"/>
      <c r="D35" s="121"/>
      <c r="E35" s="121"/>
      <c r="F35" s="121"/>
      <c r="G35" s="121"/>
      <c r="H35" s="121"/>
      <c r="I35" s="121"/>
      <c r="J35" s="121"/>
      <c r="K35" s="121"/>
      <c r="L35" s="121"/>
      <c r="M35" s="73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3"/>
      <c r="Y35" s="73"/>
      <c r="Z35" s="73"/>
      <c r="AA35" s="73"/>
    </row>
    <row r="36" ht="12.75" customHeight="1">
      <c r="A36" s="73"/>
      <c r="B36" s="122" t="s">
        <v>58</v>
      </c>
      <c r="C36" s="123"/>
      <c r="D36" s="123"/>
      <c r="E36" s="123"/>
      <c r="F36" s="123"/>
      <c r="G36" s="79"/>
      <c r="H36" s="79"/>
      <c r="I36" s="79"/>
      <c r="J36" s="79"/>
      <c r="K36" s="79"/>
      <c r="L36" s="79"/>
      <c r="M36" s="73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3"/>
      <c r="Y36" s="73"/>
      <c r="Z36" s="73"/>
      <c r="AA36" s="73"/>
    </row>
    <row r="37" ht="12.75" customHeight="1">
      <c r="A37" s="124"/>
      <c r="B37" s="20" t="s">
        <v>13</v>
      </c>
      <c r="C37" s="20" t="s">
        <v>59</v>
      </c>
      <c r="D37" s="125" t="s">
        <v>60</v>
      </c>
      <c r="E37" s="20" t="s">
        <v>61</v>
      </c>
      <c r="F37" s="126" t="s">
        <v>62</v>
      </c>
      <c r="G37" s="127" t="s">
        <v>63</v>
      </c>
      <c r="H37" s="20" t="s">
        <v>64</v>
      </c>
      <c r="I37" s="128"/>
      <c r="J37" s="128"/>
      <c r="K37" s="128"/>
      <c r="L37" s="128"/>
      <c r="M37" s="124"/>
      <c r="N37" s="128"/>
      <c r="O37" s="124"/>
      <c r="P37" s="124"/>
      <c r="Q37" s="124"/>
      <c r="R37" s="124"/>
      <c r="S37" s="124"/>
      <c r="T37" s="124"/>
      <c r="U37" s="124"/>
      <c r="V37" s="129"/>
      <c r="W37" s="129"/>
      <c r="X37" s="124"/>
      <c r="Y37" s="124"/>
      <c r="Z37" s="124"/>
      <c r="AA37" s="124"/>
    </row>
    <row r="38" ht="15.75" customHeight="1">
      <c r="A38" s="73"/>
      <c r="B38" s="130">
        <v>1.0</v>
      </c>
      <c r="C38" s="131"/>
      <c r="D38" s="132"/>
      <c r="E38" s="132"/>
      <c r="F38" s="133"/>
      <c r="G38" s="132">
        <f t="shared" ref="G38:G40" si="5">F38*E38*D38</f>
        <v>0</v>
      </c>
      <c r="H38" s="134"/>
      <c r="I38" s="79"/>
      <c r="J38" s="79"/>
      <c r="K38" s="79"/>
      <c r="L38" s="79"/>
      <c r="M38" s="73"/>
      <c r="N38" s="79"/>
      <c r="O38" s="79"/>
      <c r="P38" s="135"/>
      <c r="Q38" s="135"/>
      <c r="R38" s="135"/>
      <c r="S38" s="135"/>
      <c r="T38" s="79"/>
      <c r="U38" s="135"/>
      <c r="V38" s="79"/>
      <c r="W38" s="79"/>
      <c r="X38" s="73"/>
      <c r="Y38" s="73"/>
      <c r="Z38" s="73"/>
      <c r="AA38" s="73"/>
    </row>
    <row r="39" ht="15.75" customHeight="1">
      <c r="A39" s="73"/>
      <c r="B39" s="136">
        <v>2.0</v>
      </c>
      <c r="C39" s="137"/>
      <c r="D39" s="138"/>
      <c r="E39" s="138"/>
      <c r="F39" s="139"/>
      <c r="G39" s="140">
        <f t="shared" si="5"/>
        <v>0</v>
      </c>
      <c r="H39" s="141"/>
      <c r="I39" s="79"/>
      <c r="J39" s="79"/>
      <c r="K39" s="79"/>
      <c r="L39" s="79"/>
      <c r="M39" s="73"/>
      <c r="N39" s="79"/>
      <c r="O39" s="79"/>
      <c r="P39" s="135"/>
      <c r="Q39" s="135"/>
      <c r="R39" s="135"/>
      <c r="S39" s="135"/>
      <c r="T39" s="79"/>
      <c r="U39" s="135"/>
      <c r="V39" s="79"/>
      <c r="W39" s="79"/>
      <c r="X39" s="73"/>
      <c r="Y39" s="73"/>
      <c r="Z39" s="73"/>
      <c r="AA39" s="73"/>
    </row>
    <row r="40" ht="12.75" customHeight="1">
      <c r="A40" s="73"/>
      <c r="B40" s="142">
        <v>3.0</v>
      </c>
      <c r="C40" s="142"/>
      <c r="D40" s="143"/>
      <c r="E40" s="143"/>
      <c r="F40" s="144"/>
      <c r="G40" s="143">
        <f t="shared" si="5"/>
        <v>0</v>
      </c>
      <c r="H40" s="145"/>
      <c r="I40" s="79"/>
      <c r="J40" s="79"/>
      <c r="K40" s="79"/>
      <c r="L40" s="79"/>
      <c r="M40" s="73"/>
      <c r="N40" s="79"/>
      <c r="O40" s="79"/>
      <c r="P40" s="135"/>
      <c r="Q40" s="135"/>
      <c r="R40" s="135"/>
      <c r="S40" s="135"/>
      <c r="T40" s="79"/>
      <c r="U40" s="135"/>
      <c r="V40" s="79"/>
      <c r="W40" s="79"/>
      <c r="X40" s="73"/>
      <c r="Y40" s="73"/>
      <c r="Z40" s="73"/>
      <c r="AA40" s="73"/>
    </row>
    <row r="41" ht="12.75" customHeight="1">
      <c r="A41" s="73"/>
      <c r="B41" s="142" t="s">
        <v>54</v>
      </c>
      <c r="C41" s="146"/>
      <c r="D41" s="147"/>
      <c r="E41" s="147"/>
      <c r="F41" s="147"/>
      <c r="G41" s="148">
        <f>SUM(G38:G40)</f>
        <v>0</v>
      </c>
      <c r="H41" s="149"/>
      <c r="I41" s="85"/>
      <c r="J41" s="85"/>
      <c r="K41" s="85"/>
      <c r="L41" s="85"/>
      <c r="M41" s="73"/>
      <c r="N41" s="85"/>
      <c r="O41" s="79"/>
      <c r="P41" s="79"/>
      <c r="Q41" s="79"/>
      <c r="R41" s="79"/>
      <c r="S41" s="79"/>
      <c r="T41" s="79"/>
      <c r="U41" s="135"/>
      <c r="V41" s="79"/>
      <c r="W41" s="79"/>
      <c r="X41" s="73"/>
      <c r="Y41" s="73"/>
      <c r="Z41" s="73"/>
      <c r="AA41" s="73"/>
    </row>
    <row r="42" ht="12.75" customHeight="1">
      <c r="A42" s="73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3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3"/>
      <c r="Y42" s="73"/>
      <c r="Z42" s="73"/>
      <c r="AA42" s="73"/>
    </row>
    <row r="43" ht="12.75" customHeight="1">
      <c r="A43" s="73"/>
      <c r="B43" s="122" t="s">
        <v>65</v>
      </c>
      <c r="C43" s="123"/>
      <c r="D43" s="123"/>
      <c r="E43" s="123"/>
      <c r="F43" s="123"/>
      <c r="G43" s="79"/>
      <c r="H43" s="79"/>
      <c r="I43" s="79"/>
      <c r="J43" s="79"/>
      <c r="K43" s="79"/>
      <c r="L43" s="79"/>
      <c r="M43" s="73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3"/>
      <c r="Y43" s="73"/>
      <c r="Z43" s="73"/>
      <c r="AA43" s="73"/>
    </row>
    <row r="44" ht="12.75" customHeight="1">
      <c r="A44" s="73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3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3"/>
      <c r="Y44" s="73"/>
      <c r="Z44" s="73"/>
      <c r="AA44" s="73"/>
    </row>
    <row r="45" ht="12.75" customHeight="1">
      <c r="A45" s="73"/>
      <c r="B45" s="20" t="s">
        <v>13</v>
      </c>
      <c r="C45" s="150" t="s">
        <v>66</v>
      </c>
      <c r="D45" s="150" t="s">
        <v>67</v>
      </c>
      <c r="E45" s="150" t="s">
        <v>62</v>
      </c>
      <c r="F45" s="150" t="s">
        <v>68</v>
      </c>
      <c r="G45" s="150" t="s">
        <v>69</v>
      </c>
      <c r="H45" s="150" t="s">
        <v>70</v>
      </c>
      <c r="I45" s="150" t="s">
        <v>71</v>
      </c>
      <c r="J45" s="150" t="s">
        <v>72</v>
      </c>
      <c r="K45" s="150" t="s">
        <v>73</v>
      </c>
      <c r="L45" s="150" t="s">
        <v>74</v>
      </c>
      <c r="M45" s="73"/>
      <c r="N45" s="85"/>
      <c r="O45" s="85"/>
      <c r="P45" s="151"/>
      <c r="Q45" s="151"/>
      <c r="R45" s="151"/>
      <c r="S45" s="73"/>
      <c r="T45" s="151"/>
      <c r="U45" s="151"/>
      <c r="V45" s="79"/>
      <c r="W45" s="79"/>
      <c r="X45" s="79"/>
      <c r="Y45" s="73"/>
      <c r="Z45" s="73"/>
      <c r="AA45" s="73"/>
    </row>
    <row r="46" ht="12.75" customHeight="1">
      <c r="A46" s="73"/>
      <c r="B46" s="152">
        <v>1.0</v>
      </c>
      <c r="C46" s="152"/>
      <c r="D46" s="152"/>
      <c r="E46" s="153">
        <v>0.0</v>
      </c>
      <c r="F46" s="153">
        <v>0.0</v>
      </c>
      <c r="G46" s="152"/>
      <c r="H46" s="153">
        <v>0.0</v>
      </c>
      <c r="I46" s="152" t="str">
        <f t="shared" ref="I46:I48" si="6">IFERROR(F46/H46,"")</f>
        <v/>
      </c>
      <c r="J46" s="152">
        <f t="shared" ref="J46:J48" si="7">IFERROR(I46/12,"")</f>
        <v>0</v>
      </c>
      <c r="K46" s="154">
        <v>1.5</v>
      </c>
      <c r="L46" s="153">
        <f t="shared" ref="L46:L48" si="8">IFERROR(E46*J46*K46,"")</f>
        <v>0</v>
      </c>
      <c r="M46" s="73"/>
      <c r="N46" s="79"/>
      <c r="O46" s="79"/>
      <c r="P46" s="151"/>
      <c r="Q46" s="151"/>
      <c r="R46" s="151"/>
      <c r="S46" s="73"/>
      <c r="T46" s="151"/>
      <c r="U46" s="151"/>
      <c r="V46" s="79"/>
      <c r="W46" s="79"/>
      <c r="X46" s="79"/>
      <c r="Y46" s="73"/>
      <c r="Z46" s="73"/>
      <c r="AA46" s="73"/>
    </row>
    <row r="47" ht="12.75" customHeight="1">
      <c r="A47" s="73"/>
      <c r="B47" s="152">
        <v>2.0</v>
      </c>
      <c r="C47" s="152"/>
      <c r="D47" s="152"/>
      <c r="E47" s="153"/>
      <c r="F47" s="153"/>
      <c r="G47" s="152"/>
      <c r="H47" s="153"/>
      <c r="I47" s="152" t="str">
        <f t="shared" si="6"/>
        <v/>
      </c>
      <c r="J47" s="152">
        <f t="shared" si="7"/>
        <v>0</v>
      </c>
      <c r="K47" s="154">
        <v>1.5</v>
      </c>
      <c r="L47" s="153">
        <f t="shared" si="8"/>
        <v>0</v>
      </c>
      <c r="M47" s="73"/>
      <c r="N47" s="79"/>
      <c r="O47" s="79"/>
      <c r="P47" s="151"/>
      <c r="Q47" s="151"/>
      <c r="R47" s="151"/>
      <c r="S47" s="73"/>
      <c r="T47" s="151"/>
      <c r="U47" s="151"/>
      <c r="V47" s="79"/>
      <c r="W47" s="79"/>
      <c r="X47" s="79"/>
      <c r="Y47" s="73"/>
      <c r="Z47" s="73"/>
      <c r="AA47" s="73"/>
    </row>
    <row r="48" ht="12.75" customHeight="1">
      <c r="A48" s="73"/>
      <c r="B48" s="137">
        <v>3.0</v>
      </c>
      <c r="C48" s="137"/>
      <c r="D48" s="137"/>
      <c r="E48" s="155"/>
      <c r="F48" s="155"/>
      <c r="G48" s="137"/>
      <c r="H48" s="155"/>
      <c r="I48" s="156" t="str">
        <f t="shared" si="6"/>
        <v/>
      </c>
      <c r="J48" s="156">
        <f t="shared" si="7"/>
        <v>0</v>
      </c>
      <c r="K48" s="154">
        <v>1.5</v>
      </c>
      <c r="L48" s="157">
        <f t="shared" si="8"/>
        <v>0</v>
      </c>
      <c r="M48" s="73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3"/>
      <c r="Z48" s="73"/>
      <c r="AA48" s="73"/>
    </row>
    <row r="49" ht="12.75" customHeight="1">
      <c r="A49" s="73"/>
      <c r="B49" s="158" t="s">
        <v>75</v>
      </c>
      <c r="C49" s="158"/>
      <c r="D49" s="158"/>
      <c r="E49" s="159"/>
      <c r="F49" s="159"/>
      <c r="G49" s="158"/>
      <c r="H49" s="159"/>
      <c r="I49" s="159"/>
      <c r="J49" s="159"/>
      <c r="K49" s="160"/>
      <c r="L49" s="159">
        <f>SUM(L46:L48)</f>
        <v>0</v>
      </c>
      <c r="M49" s="73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3"/>
      <c r="Z49" s="73"/>
      <c r="AA49" s="73"/>
    </row>
    <row r="50" ht="12.75" customHeight="1">
      <c r="A50" s="73"/>
      <c r="B50" s="79"/>
      <c r="C50" s="79"/>
      <c r="D50" s="161"/>
      <c r="E50" s="79"/>
      <c r="F50" s="79"/>
      <c r="G50" s="79"/>
      <c r="H50" s="79"/>
      <c r="I50" s="79"/>
      <c r="J50" s="79"/>
      <c r="K50" s="79"/>
      <c r="L50" s="79"/>
      <c r="M50" s="73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3"/>
      <c r="Y50" s="73"/>
      <c r="Z50" s="73"/>
      <c r="AA50" s="73"/>
    </row>
    <row r="51" ht="12.75" customHeight="1">
      <c r="A51" s="73"/>
      <c r="B51" s="122" t="s">
        <v>76</v>
      </c>
      <c r="C51" s="122"/>
      <c r="D51" s="162"/>
      <c r="E51" s="122"/>
      <c r="F51" s="122"/>
      <c r="G51" s="85"/>
      <c r="H51" s="85"/>
      <c r="I51" s="85"/>
      <c r="J51" s="85"/>
      <c r="K51" s="85"/>
      <c r="L51" s="85"/>
      <c r="M51" s="73"/>
      <c r="N51" s="85"/>
      <c r="O51" s="85"/>
      <c r="P51" s="79"/>
      <c r="Q51" s="79"/>
      <c r="R51" s="79"/>
      <c r="S51" s="79"/>
      <c r="T51" s="79"/>
      <c r="U51" s="79"/>
      <c r="V51" s="79"/>
      <c r="W51" s="79"/>
      <c r="X51" s="73"/>
      <c r="Y51" s="73"/>
      <c r="Z51" s="73"/>
      <c r="AA51" s="73"/>
    </row>
    <row r="52" ht="12.75" customHeight="1">
      <c r="A52" s="73"/>
      <c r="B52" s="20" t="s">
        <v>13</v>
      </c>
      <c r="C52" s="163" t="s">
        <v>59</v>
      </c>
      <c r="D52" s="164" t="s">
        <v>61</v>
      </c>
      <c r="E52" s="125" t="s">
        <v>62</v>
      </c>
      <c r="F52" s="20" t="s">
        <v>63</v>
      </c>
      <c r="G52" s="20" t="s">
        <v>69</v>
      </c>
      <c r="H52" s="20" t="s">
        <v>64</v>
      </c>
      <c r="I52" s="85"/>
      <c r="J52" s="85"/>
      <c r="K52" s="85"/>
      <c r="L52" s="85"/>
      <c r="M52" s="73"/>
      <c r="N52" s="85"/>
      <c r="O52" s="85"/>
      <c r="P52" s="151"/>
      <c r="Q52" s="151"/>
      <c r="R52" s="151"/>
      <c r="S52" s="73"/>
      <c r="T52" s="151"/>
      <c r="U52" s="151"/>
      <c r="V52" s="79"/>
      <c r="W52" s="79"/>
      <c r="X52" s="79"/>
      <c r="Y52" s="73"/>
      <c r="Z52" s="73"/>
      <c r="AA52" s="73"/>
    </row>
    <row r="53" ht="12.75" customHeight="1">
      <c r="A53" s="73"/>
      <c r="B53" s="153">
        <v>1.0</v>
      </c>
      <c r="C53" s="165"/>
      <c r="D53" s="166"/>
      <c r="E53" s="167"/>
      <c r="F53" s="168">
        <f t="shared" ref="F53:F55" si="9">E53*D53</f>
        <v>0</v>
      </c>
      <c r="G53" s="153"/>
      <c r="H53" s="153"/>
      <c r="I53" s="79"/>
      <c r="J53" s="79"/>
      <c r="K53" s="79"/>
      <c r="L53" s="79"/>
      <c r="M53" s="73"/>
      <c r="N53" s="79"/>
      <c r="O53" s="79"/>
      <c r="P53" s="151"/>
      <c r="Q53" s="151"/>
      <c r="R53" s="151"/>
      <c r="S53" s="73"/>
      <c r="T53" s="151"/>
      <c r="U53" s="151"/>
      <c r="V53" s="79"/>
      <c r="W53" s="79"/>
      <c r="X53" s="79"/>
      <c r="Y53" s="73"/>
      <c r="Z53" s="73"/>
      <c r="AA53" s="73"/>
    </row>
    <row r="54" ht="12.75" customHeight="1">
      <c r="A54" s="73"/>
      <c r="B54" s="153">
        <v>2.0</v>
      </c>
      <c r="C54" s="165"/>
      <c r="D54" s="166"/>
      <c r="E54" s="167"/>
      <c r="F54" s="153">
        <f t="shared" si="9"/>
        <v>0</v>
      </c>
      <c r="G54" s="153"/>
      <c r="H54" s="157"/>
      <c r="I54" s="79"/>
      <c r="J54" s="79"/>
      <c r="K54" s="79"/>
      <c r="L54" s="79"/>
      <c r="M54" s="73"/>
      <c r="N54" s="79"/>
      <c r="O54" s="79"/>
      <c r="P54" s="151"/>
      <c r="Q54" s="151"/>
      <c r="R54" s="151"/>
      <c r="S54" s="73"/>
      <c r="T54" s="151"/>
      <c r="U54" s="151"/>
      <c r="V54" s="79"/>
      <c r="W54" s="79"/>
      <c r="X54" s="79"/>
      <c r="Y54" s="73"/>
      <c r="Z54" s="73"/>
      <c r="AA54" s="73"/>
    </row>
    <row r="55" ht="12.75" customHeight="1">
      <c r="A55" s="73"/>
      <c r="B55" s="169">
        <v>3.0</v>
      </c>
      <c r="C55" s="170"/>
      <c r="D55" s="171"/>
      <c r="E55" s="172"/>
      <c r="F55" s="173">
        <f t="shared" si="9"/>
        <v>0</v>
      </c>
      <c r="G55" s="169"/>
      <c r="H55" s="169"/>
      <c r="I55" s="79"/>
      <c r="J55" s="79"/>
      <c r="K55" s="79"/>
      <c r="L55" s="79"/>
      <c r="M55" s="73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3"/>
      <c r="Z55" s="73"/>
      <c r="AA55" s="73"/>
    </row>
    <row r="56" ht="12.75" customHeight="1">
      <c r="A56" s="73"/>
      <c r="B56" s="142" t="s">
        <v>54</v>
      </c>
      <c r="C56" s="146"/>
      <c r="D56" s="174"/>
      <c r="E56" s="174"/>
      <c r="F56" s="174">
        <f>SUM(F53:F55)</f>
        <v>0</v>
      </c>
      <c r="G56" s="175"/>
      <c r="H56" s="149"/>
      <c r="I56" s="79"/>
      <c r="J56" s="79"/>
      <c r="K56" s="79"/>
      <c r="L56" s="79"/>
      <c r="M56" s="73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3"/>
      <c r="Z56" s="73"/>
      <c r="AA56" s="73"/>
    </row>
    <row r="57" ht="12.75" customHeight="1">
      <c r="A57" s="73"/>
      <c r="B57" s="73"/>
      <c r="C57" s="73"/>
      <c r="D57" s="73"/>
      <c r="E57" s="73"/>
      <c r="F57" s="73"/>
      <c r="G57" s="73"/>
      <c r="H57" s="73"/>
      <c r="I57" s="79"/>
      <c r="J57" s="79"/>
      <c r="K57" s="79"/>
      <c r="L57" s="79"/>
      <c r="M57" s="73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3"/>
      <c r="Z57" s="73"/>
      <c r="AA57" s="73"/>
    </row>
    <row r="58" ht="12.75" customHeight="1">
      <c r="A58" s="73"/>
      <c r="B58" s="122" t="s">
        <v>77</v>
      </c>
      <c r="C58" s="122"/>
      <c r="D58" s="122"/>
      <c r="E58" s="122"/>
      <c r="F58" s="122"/>
      <c r="G58" s="85"/>
      <c r="H58" s="85"/>
      <c r="I58" s="79"/>
      <c r="J58" s="79"/>
      <c r="K58" s="79"/>
      <c r="L58" s="79"/>
      <c r="M58" s="73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3"/>
      <c r="Y58" s="73"/>
      <c r="Z58" s="73"/>
      <c r="AA58" s="73"/>
    </row>
    <row r="59" ht="12.75" customHeight="1">
      <c r="A59" s="73"/>
      <c r="B59" s="20" t="s">
        <v>13</v>
      </c>
      <c r="C59" s="163" t="s">
        <v>59</v>
      </c>
      <c r="D59" s="20" t="s">
        <v>61</v>
      </c>
      <c r="E59" s="125" t="s">
        <v>62</v>
      </c>
      <c r="F59" s="20" t="s">
        <v>50</v>
      </c>
      <c r="G59" s="176" t="s">
        <v>63</v>
      </c>
      <c r="H59" s="20" t="s">
        <v>64</v>
      </c>
      <c r="I59" s="79"/>
      <c r="J59" s="79"/>
      <c r="K59" s="79"/>
      <c r="L59" s="79"/>
      <c r="M59" s="73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3"/>
      <c r="Y59" s="73"/>
      <c r="Z59" s="73"/>
      <c r="AA59" s="73"/>
    </row>
    <row r="60" ht="12.75" customHeight="1">
      <c r="A60" s="73"/>
      <c r="B60" s="152">
        <v>1.0</v>
      </c>
      <c r="C60" s="165"/>
      <c r="D60" s="153"/>
      <c r="E60" s="177"/>
      <c r="F60" s="178">
        <v>1.5</v>
      </c>
      <c r="G60" s="177">
        <f t="shared" ref="G60:G73" si="10">F60*E60*D60</f>
        <v>0</v>
      </c>
      <c r="H60" s="179"/>
      <c r="I60" s="79"/>
      <c r="J60" s="79"/>
      <c r="K60" s="79"/>
      <c r="L60" s="79"/>
      <c r="M60" s="73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3"/>
      <c r="Y60" s="73"/>
      <c r="Z60" s="73"/>
      <c r="AA60" s="73"/>
    </row>
    <row r="61" ht="12.75" customHeight="1">
      <c r="A61" s="73"/>
      <c r="B61" s="180">
        <v>2.0</v>
      </c>
      <c r="C61" s="165"/>
      <c r="D61" s="181"/>
      <c r="E61" s="182"/>
      <c r="F61" s="178">
        <v>1.5</v>
      </c>
      <c r="G61" s="177">
        <f t="shared" si="10"/>
        <v>0</v>
      </c>
      <c r="H61" s="140"/>
      <c r="I61" s="151"/>
      <c r="J61" s="151"/>
      <c r="K61" s="151"/>
      <c r="L61" s="73"/>
      <c r="M61" s="73"/>
      <c r="N61" s="183"/>
      <c r="O61" s="184"/>
      <c r="P61" s="151"/>
      <c r="Q61" s="185"/>
      <c r="R61" s="151"/>
      <c r="S61" s="151"/>
      <c r="T61" s="151"/>
      <c r="U61" s="151"/>
      <c r="V61" s="151"/>
      <c r="W61" s="73"/>
      <c r="X61" s="151"/>
      <c r="Y61" s="73"/>
      <c r="Z61" s="73"/>
      <c r="AA61" s="73"/>
    </row>
    <row r="62" ht="12.75" customHeight="1">
      <c r="A62" s="73"/>
      <c r="B62" s="152">
        <v>3.0</v>
      </c>
      <c r="C62" s="165"/>
      <c r="D62" s="181"/>
      <c r="E62" s="182"/>
      <c r="F62" s="178">
        <v>1.5</v>
      </c>
      <c r="G62" s="177">
        <f t="shared" si="10"/>
        <v>0</v>
      </c>
      <c r="H62" s="140"/>
      <c r="I62" s="151"/>
      <c r="J62" s="151"/>
      <c r="K62" s="151"/>
      <c r="L62" s="73"/>
      <c r="M62" s="73"/>
      <c r="N62" s="183"/>
      <c r="O62" s="184"/>
      <c r="P62" s="151"/>
      <c r="Q62" s="185"/>
      <c r="R62" s="151"/>
      <c r="S62" s="151"/>
      <c r="T62" s="151"/>
      <c r="U62" s="151"/>
      <c r="V62" s="151"/>
      <c r="W62" s="73"/>
      <c r="X62" s="151"/>
      <c r="Y62" s="73"/>
      <c r="Z62" s="73"/>
      <c r="AA62" s="73"/>
    </row>
    <row r="63" ht="12.75" customHeight="1">
      <c r="A63" s="73"/>
      <c r="B63" s="180">
        <v>4.0</v>
      </c>
      <c r="C63" s="165"/>
      <c r="D63" s="181"/>
      <c r="E63" s="182"/>
      <c r="F63" s="178">
        <v>1.5</v>
      </c>
      <c r="G63" s="177">
        <f t="shared" si="10"/>
        <v>0</v>
      </c>
      <c r="H63" s="140"/>
      <c r="I63" s="151"/>
      <c r="J63" s="151"/>
      <c r="K63" s="151"/>
      <c r="L63" s="73"/>
      <c r="M63" s="73"/>
      <c r="N63" s="183"/>
      <c r="O63" s="184"/>
      <c r="P63" s="151"/>
      <c r="Q63" s="185"/>
      <c r="R63" s="151"/>
      <c r="S63" s="151"/>
      <c r="T63" s="151"/>
      <c r="U63" s="151"/>
      <c r="V63" s="151"/>
      <c r="W63" s="73"/>
      <c r="X63" s="151"/>
      <c r="Y63" s="73"/>
      <c r="Z63" s="73"/>
      <c r="AA63" s="73"/>
    </row>
    <row r="64" ht="12.75" customHeight="1">
      <c r="A64" s="73"/>
      <c r="B64" s="152">
        <v>5.0</v>
      </c>
      <c r="C64" s="165"/>
      <c r="D64" s="181"/>
      <c r="E64" s="182"/>
      <c r="F64" s="178">
        <v>1.5</v>
      </c>
      <c r="G64" s="177">
        <f t="shared" si="10"/>
        <v>0</v>
      </c>
      <c r="H64" s="140"/>
      <c r="I64" s="151"/>
      <c r="J64" s="151"/>
      <c r="K64" s="151"/>
      <c r="L64" s="73"/>
      <c r="M64" s="73"/>
      <c r="N64" s="183"/>
      <c r="O64" s="184"/>
      <c r="P64" s="151"/>
      <c r="Q64" s="185"/>
      <c r="R64" s="151"/>
      <c r="S64" s="151"/>
      <c r="T64" s="151"/>
      <c r="U64" s="151"/>
      <c r="V64" s="151"/>
      <c r="W64" s="73"/>
      <c r="X64" s="151"/>
      <c r="Y64" s="73"/>
      <c r="Z64" s="73"/>
      <c r="AA64" s="73"/>
    </row>
    <row r="65" ht="12.75" customHeight="1">
      <c r="A65" s="73"/>
      <c r="B65" s="180">
        <v>6.0</v>
      </c>
      <c r="C65" s="165"/>
      <c r="D65" s="181"/>
      <c r="E65" s="182"/>
      <c r="F65" s="178">
        <v>1.5</v>
      </c>
      <c r="G65" s="177">
        <f t="shared" si="10"/>
        <v>0</v>
      </c>
      <c r="H65" s="140"/>
      <c r="I65" s="151"/>
      <c r="J65" s="151"/>
      <c r="K65" s="151"/>
      <c r="L65" s="73"/>
      <c r="M65" s="73"/>
      <c r="N65" s="183"/>
      <c r="O65" s="184"/>
      <c r="P65" s="151"/>
      <c r="Q65" s="185"/>
      <c r="R65" s="151"/>
      <c r="S65" s="151"/>
      <c r="T65" s="151"/>
      <c r="U65" s="151"/>
      <c r="V65" s="151"/>
      <c r="W65" s="73"/>
      <c r="X65" s="151"/>
      <c r="Y65" s="73"/>
      <c r="Z65" s="73"/>
      <c r="AA65" s="73"/>
    </row>
    <row r="66" ht="12.75" customHeight="1">
      <c r="A66" s="73"/>
      <c r="B66" s="152">
        <v>7.0</v>
      </c>
      <c r="C66" s="165"/>
      <c r="D66" s="181"/>
      <c r="E66" s="182"/>
      <c r="F66" s="178">
        <v>1.5</v>
      </c>
      <c r="G66" s="177">
        <f t="shared" si="10"/>
        <v>0</v>
      </c>
      <c r="H66" s="140"/>
      <c r="I66" s="151"/>
      <c r="J66" s="151"/>
      <c r="K66" s="151"/>
      <c r="L66" s="73"/>
      <c r="M66" s="73"/>
      <c r="N66" s="183"/>
      <c r="O66" s="184"/>
      <c r="P66" s="151"/>
      <c r="Q66" s="185"/>
      <c r="R66" s="151"/>
      <c r="S66" s="151"/>
      <c r="T66" s="151"/>
      <c r="U66" s="151"/>
      <c r="V66" s="151"/>
      <c r="W66" s="73"/>
      <c r="X66" s="151"/>
      <c r="Y66" s="73"/>
      <c r="Z66" s="73"/>
      <c r="AA66" s="73"/>
    </row>
    <row r="67" ht="12.75" customHeight="1">
      <c r="A67" s="73"/>
      <c r="B67" s="180">
        <v>8.0</v>
      </c>
      <c r="C67" s="165"/>
      <c r="D67" s="181"/>
      <c r="E67" s="182"/>
      <c r="F67" s="178">
        <v>1.5</v>
      </c>
      <c r="G67" s="177">
        <f t="shared" si="10"/>
        <v>0</v>
      </c>
      <c r="H67" s="140"/>
      <c r="I67" s="151"/>
      <c r="J67" s="151"/>
      <c r="K67" s="151"/>
      <c r="L67" s="73"/>
      <c r="M67" s="73"/>
      <c r="N67" s="183"/>
      <c r="O67" s="184"/>
      <c r="P67" s="151"/>
      <c r="Q67" s="185"/>
      <c r="R67" s="151"/>
      <c r="S67" s="151"/>
      <c r="T67" s="151"/>
      <c r="U67" s="151"/>
      <c r="V67" s="151"/>
      <c r="W67" s="73"/>
      <c r="X67" s="151"/>
      <c r="Y67" s="73"/>
      <c r="Z67" s="73"/>
      <c r="AA67" s="73"/>
    </row>
    <row r="68" ht="12.75" customHeight="1">
      <c r="A68" s="73"/>
      <c r="B68" s="152">
        <v>9.0</v>
      </c>
      <c r="C68" s="165"/>
      <c r="D68" s="181"/>
      <c r="E68" s="182"/>
      <c r="F68" s="178">
        <v>1.5</v>
      </c>
      <c r="G68" s="177">
        <f t="shared" si="10"/>
        <v>0</v>
      </c>
      <c r="H68" s="140"/>
      <c r="I68" s="151"/>
      <c r="J68" s="151"/>
      <c r="K68" s="151"/>
      <c r="L68" s="73"/>
      <c r="M68" s="73"/>
      <c r="N68" s="183"/>
      <c r="O68" s="184"/>
      <c r="P68" s="151"/>
      <c r="Q68" s="185"/>
      <c r="R68" s="151"/>
      <c r="S68" s="151"/>
      <c r="T68" s="151"/>
      <c r="U68" s="151"/>
      <c r="V68" s="151"/>
      <c r="W68" s="73"/>
      <c r="X68" s="151"/>
      <c r="Y68" s="73"/>
      <c r="Z68" s="73"/>
      <c r="AA68" s="73"/>
    </row>
    <row r="69" ht="12.75" customHeight="1">
      <c r="A69" s="73"/>
      <c r="B69" s="180">
        <v>10.0</v>
      </c>
      <c r="C69" s="165"/>
      <c r="D69" s="181"/>
      <c r="E69" s="182"/>
      <c r="F69" s="178">
        <v>1.5</v>
      </c>
      <c r="G69" s="177">
        <f t="shared" si="10"/>
        <v>0</v>
      </c>
      <c r="H69" s="140"/>
      <c r="I69" s="151"/>
      <c r="J69" s="151"/>
      <c r="K69" s="151"/>
      <c r="L69" s="73"/>
      <c r="M69" s="73"/>
      <c r="N69" s="183"/>
      <c r="O69" s="184"/>
      <c r="P69" s="151"/>
      <c r="Q69" s="185"/>
      <c r="R69" s="151"/>
      <c r="S69" s="151"/>
      <c r="T69" s="151"/>
      <c r="U69" s="151"/>
      <c r="V69" s="151"/>
      <c r="W69" s="73"/>
      <c r="X69" s="151"/>
      <c r="Y69" s="73"/>
      <c r="Z69" s="73"/>
      <c r="AA69" s="73"/>
    </row>
    <row r="70" ht="12.75" customHeight="1">
      <c r="A70" s="73"/>
      <c r="B70" s="152">
        <v>11.0</v>
      </c>
      <c r="C70" s="165"/>
      <c r="D70" s="181"/>
      <c r="E70" s="182"/>
      <c r="F70" s="178">
        <v>1.5</v>
      </c>
      <c r="G70" s="177">
        <f t="shared" si="10"/>
        <v>0</v>
      </c>
      <c r="H70" s="140"/>
      <c r="I70" s="151"/>
      <c r="J70" s="151"/>
      <c r="K70" s="151"/>
      <c r="L70" s="73"/>
      <c r="M70" s="73"/>
      <c r="N70" s="183"/>
      <c r="O70" s="184"/>
      <c r="P70" s="151"/>
      <c r="Q70" s="185"/>
      <c r="R70" s="151"/>
      <c r="S70" s="151"/>
      <c r="T70" s="151"/>
      <c r="U70" s="151"/>
      <c r="V70" s="151"/>
      <c r="W70" s="73"/>
      <c r="X70" s="151"/>
      <c r="Y70" s="73"/>
      <c r="Z70" s="73"/>
      <c r="AA70" s="73"/>
    </row>
    <row r="71" ht="12.75" customHeight="1">
      <c r="A71" s="73"/>
      <c r="B71" s="180">
        <v>12.0</v>
      </c>
      <c r="C71" s="165"/>
      <c r="D71" s="181"/>
      <c r="E71" s="182"/>
      <c r="F71" s="178">
        <v>1.5</v>
      </c>
      <c r="G71" s="177">
        <f t="shared" si="10"/>
        <v>0</v>
      </c>
      <c r="H71" s="140"/>
      <c r="I71" s="151"/>
      <c r="J71" s="151"/>
      <c r="K71" s="151"/>
      <c r="L71" s="73"/>
      <c r="M71" s="73"/>
      <c r="N71" s="183"/>
      <c r="O71" s="184"/>
      <c r="P71" s="151"/>
      <c r="Q71" s="185"/>
      <c r="R71" s="151"/>
      <c r="S71" s="151"/>
      <c r="T71" s="151"/>
      <c r="U71" s="151"/>
      <c r="V71" s="151"/>
      <c r="W71" s="73"/>
      <c r="X71" s="151"/>
      <c r="Y71" s="73"/>
      <c r="Z71" s="73"/>
      <c r="AA71" s="73"/>
    </row>
    <row r="72" ht="12.75" customHeight="1">
      <c r="A72" s="73"/>
      <c r="B72" s="152">
        <v>13.0</v>
      </c>
      <c r="C72" s="165"/>
      <c r="D72" s="181"/>
      <c r="E72" s="182"/>
      <c r="F72" s="178">
        <v>1.5</v>
      </c>
      <c r="G72" s="177">
        <f t="shared" si="10"/>
        <v>0</v>
      </c>
      <c r="H72" s="140"/>
      <c r="I72" s="151"/>
      <c r="J72" s="151"/>
      <c r="K72" s="151"/>
      <c r="L72" s="73"/>
      <c r="M72" s="73"/>
      <c r="N72" s="183"/>
      <c r="O72" s="184"/>
      <c r="P72" s="151"/>
      <c r="Q72" s="185"/>
      <c r="R72" s="151"/>
      <c r="S72" s="151"/>
      <c r="T72" s="151"/>
      <c r="U72" s="151"/>
      <c r="V72" s="151"/>
      <c r="W72" s="73"/>
      <c r="X72" s="151"/>
      <c r="Y72" s="73"/>
      <c r="Z72" s="73"/>
      <c r="AA72" s="73"/>
    </row>
    <row r="73" ht="12.75" customHeight="1">
      <c r="A73" s="73"/>
      <c r="B73" s="180">
        <v>14.0</v>
      </c>
      <c r="C73" s="165"/>
      <c r="D73" s="181"/>
      <c r="E73" s="182"/>
      <c r="F73" s="178">
        <v>1.5</v>
      </c>
      <c r="G73" s="177">
        <f t="shared" si="10"/>
        <v>0</v>
      </c>
      <c r="H73" s="140"/>
      <c r="I73" s="151"/>
      <c r="J73" s="151"/>
      <c r="K73" s="151"/>
      <c r="L73" s="73"/>
      <c r="M73" s="73"/>
      <c r="N73" s="183"/>
      <c r="O73" s="184"/>
      <c r="P73" s="151"/>
      <c r="Q73" s="185"/>
      <c r="R73" s="151"/>
      <c r="S73" s="151"/>
      <c r="T73" s="151"/>
      <c r="U73" s="151"/>
      <c r="V73" s="151"/>
      <c r="W73" s="73"/>
      <c r="X73" s="151"/>
      <c r="Y73" s="73"/>
      <c r="Z73" s="73"/>
      <c r="AA73" s="73"/>
    </row>
    <row r="74" ht="12.75" customHeight="1">
      <c r="A74" s="73"/>
      <c r="B74" s="158" t="s">
        <v>54</v>
      </c>
      <c r="C74" s="186"/>
      <c r="D74" s="187"/>
      <c r="E74" s="187"/>
      <c r="F74" s="187"/>
      <c r="G74" s="188">
        <f>SUM(G60:G73)</f>
        <v>0</v>
      </c>
      <c r="H74" s="189"/>
      <c r="I74" s="79"/>
      <c r="J74" s="79"/>
      <c r="K74" s="79"/>
      <c r="L74" s="79"/>
      <c r="M74" s="73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3"/>
      <c r="Z74" s="73"/>
      <c r="AA74" s="73"/>
    </row>
    <row r="75" ht="12.75" customHeight="1">
      <c r="A75" s="73"/>
      <c r="B75" s="85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3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3"/>
      <c r="Y75" s="73"/>
      <c r="Z75" s="73"/>
      <c r="AA75" s="73"/>
    </row>
    <row r="76" ht="12.75" customHeight="1">
      <c r="A76" s="73"/>
      <c r="B76" s="85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3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3"/>
      <c r="Y76" s="73"/>
      <c r="Z76" s="73"/>
      <c r="AA76" s="73"/>
    </row>
    <row r="77" ht="12.75" customHeight="1">
      <c r="A77" s="73"/>
      <c r="B77" s="85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3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3"/>
      <c r="Y77" s="73"/>
      <c r="Z77" s="73"/>
      <c r="AA77" s="73"/>
    </row>
    <row r="78" ht="24.0" customHeight="1">
      <c r="A78" s="73"/>
      <c r="B78" s="190" t="s">
        <v>78</v>
      </c>
      <c r="C78" s="53"/>
      <c r="D78" s="53"/>
      <c r="E78" s="53"/>
      <c r="F78" s="54"/>
      <c r="G78" s="191">
        <f>J24+J34+G41+L49+F56+G74</f>
        <v>0</v>
      </c>
      <c r="H78" s="79"/>
      <c r="I78" s="79"/>
      <c r="J78" s="79"/>
      <c r="K78" s="79"/>
      <c r="L78" s="79"/>
      <c r="M78" s="73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3"/>
      <c r="Y78" s="73"/>
      <c r="Z78" s="73"/>
      <c r="AA78" s="73"/>
    </row>
    <row r="79" ht="12.75" customHeight="1">
      <c r="A79" s="73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3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3"/>
      <c r="Y79" s="73"/>
      <c r="Z79" s="73"/>
      <c r="AA79" s="73"/>
    </row>
    <row r="80" ht="12.75" customHeight="1">
      <c r="A80" s="73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3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3"/>
      <c r="Y80" s="73"/>
      <c r="Z80" s="73"/>
      <c r="AA80" s="73"/>
    </row>
    <row r="81" ht="12.75" customHeight="1">
      <c r="A81" s="73"/>
      <c r="B81" s="85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3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3"/>
      <c r="Y81" s="73"/>
      <c r="Z81" s="73"/>
      <c r="AA81" s="73"/>
    </row>
    <row r="82" ht="12.75" customHeight="1">
      <c r="A82" s="73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3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3"/>
      <c r="Y82" s="73"/>
      <c r="Z82" s="73"/>
      <c r="AA82" s="73"/>
    </row>
    <row r="83" ht="12.75" customHeight="1">
      <c r="A83" s="73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3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3"/>
      <c r="Y83" s="73"/>
      <c r="Z83" s="73"/>
      <c r="AA83" s="73"/>
    </row>
    <row r="84" ht="12.75" customHeight="1">
      <c r="A84" s="73"/>
      <c r="B84" s="85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3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3"/>
      <c r="Y84" s="73"/>
      <c r="Z84" s="73"/>
      <c r="AA84" s="73"/>
    </row>
    <row r="85" ht="12.75" customHeight="1">
      <c r="A85" s="73"/>
      <c r="B85" s="85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73"/>
      <c r="N85" s="192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9"/>
      <c r="AA85" s="79"/>
    </row>
    <row r="86" ht="12.75" customHeight="1">
      <c r="A86" s="73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73"/>
      <c r="N86" s="85"/>
      <c r="O86" s="73"/>
      <c r="P86" s="73"/>
      <c r="Q86" s="73"/>
      <c r="R86" s="73"/>
      <c r="S86" s="73"/>
      <c r="T86" s="73"/>
      <c r="U86" s="73"/>
      <c r="V86" s="73"/>
      <c r="W86" s="73"/>
      <c r="X86" s="85"/>
      <c r="Y86" s="85"/>
      <c r="Z86" s="79"/>
      <c r="AA86" s="79"/>
    </row>
    <row r="87" ht="12.75" customHeight="1">
      <c r="A87" s="73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73"/>
      <c r="N87" s="85"/>
      <c r="O87" s="73"/>
      <c r="P87" s="73"/>
      <c r="Q87" s="73"/>
      <c r="R87" s="73"/>
      <c r="S87" s="73"/>
      <c r="T87" s="73"/>
      <c r="U87" s="73"/>
      <c r="V87" s="73"/>
      <c r="W87" s="73"/>
      <c r="X87" s="85"/>
      <c r="Y87" s="85"/>
      <c r="Z87" s="79"/>
      <c r="AA87" s="79"/>
    </row>
    <row r="88" ht="12.75" customHeight="1">
      <c r="A88" s="73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3"/>
      <c r="N88" s="79"/>
      <c r="O88" s="73"/>
      <c r="P88" s="73"/>
      <c r="Q88" s="73"/>
      <c r="R88" s="73"/>
      <c r="S88" s="73"/>
      <c r="T88" s="73"/>
      <c r="U88" s="73"/>
      <c r="V88" s="73"/>
      <c r="W88" s="73"/>
      <c r="X88" s="79"/>
      <c r="Y88" s="79"/>
      <c r="Z88" s="79"/>
      <c r="AA88" s="79"/>
    </row>
    <row r="89" ht="12.75" customHeight="1">
      <c r="A89" s="73"/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3"/>
      <c r="N89" s="79"/>
      <c r="O89" s="73"/>
      <c r="P89" s="73"/>
      <c r="Q89" s="73"/>
      <c r="R89" s="73"/>
      <c r="S89" s="73"/>
      <c r="T89" s="73"/>
      <c r="U89" s="73"/>
      <c r="V89" s="73"/>
      <c r="W89" s="73"/>
      <c r="X89" s="79"/>
      <c r="Y89" s="79"/>
      <c r="Z89" s="79"/>
      <c r="AA89" s="79"/>
    </row>
    <row r="90" ht="12.75" customHeight="1">
      <c r="A90" s="73"/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3"/>
      <c r="N90" s="79"/>
      <c r="O90" s="73"/>
      <c r="P90" s="73"/>
      <c r="Q90" s="73"/>
      <c r="R90" s="73"/>
      <c r="S90" s="73"/>
      <c r="T90" s="73"/>
      <c r="U90" s="73"/>
      <c r="V90" s="73"/>
      <c r="W90" s="73"/>
      <c r="X90" s="79"/>
      <c r="Y90" s="79"/>
      <c r="Z90" s="79"/>
      <c r="AA90" s="79"/>
    </row>
    <row r="91" ht="12.75" customHeight="1">
      <c r="A91" s="73"/>
      <c r="B91" s="85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3"/>
      <c r="N91" s="79"/>
      <c r="O91" s="73"/>
      <c r="P91" s="73"/>
      <c r="Q91" s="73"/>
      <c r="R91" s="73"/>
      <c r="S91" s="73"/>
      <c r="T91" s="73"/>
      <c r="U91" s="73"/>
      <c r="V91" s="73"/>
      <c r="W91" s="73"/>
      <c r="X91" s="79"/>
      <c r="Y91" s="79"/>
      <c r="Z91" s="79"/>
      <c r="AA91" s="79"/>
    </row>
    <row r="92" ht="12.75" customHeight="1">
      <c r="A92" s="73"/>
      <c r="B92" s="85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73"/>
      <c r="N92" s="192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9"/>
      <c r="AA92" s="79"/>
    </row>
    <row r="93" ht="12.75" customHeight="1">
      <c r="A93" s="73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73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79"/>
      <c r="AA93" s="79"/>
    </row>
    <row r="94" ht="12.75" customHeight="1">
      <c r="A94" s="73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73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79"/>
      <c r="AA94" s="79"/>
    </row>
    <row r="95" ht="12.75" customHeight="1">
      <c r="A95" s="73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3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</row>
    <row r="96" ht="12.75" customHeight="1">
      <c r="A96" s="73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3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</row>
    <row r="97" ht="12.75" customHeight="1">
      <c r="A97" s="73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3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3"/>
      <c r="Y97" s="73"/>
      <c r="Z97" s="73"/>
      <c r="AA97" s="73"/>
    </row>
    <row r="98" ht="12.75" customHeight="1">
      <c r="A98" s="73"/>
      <c r="B98" s="85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3"/>
      <c r="N98" s="79"/>
      <c r="O98" s="79"/>
      <c r="P98" s="79"/>
      <c r="Q98" s="79"/>
      <c r="R98" s="79"/>
      <c r="S98" s="79"/>
      <c r="T98" s="73"/>
      <c r="U98" s="79"/>
      <c r="V98" s="79"/>
      <c r="W98" s="79"/>
      <c r="X98" s="73"/>
      <c r="Y98" s="73"/>
      <c r="Z98" s="73"/>
      <c r="AA98" s="73"/>
    </row>
    <row r="99" ht="12.75" customHeight="1">
      <c r="A99" s="73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3"/>
      <c r="N99" s="79"/>
      <c r="O99" s="79"/>
      <c r="P99" s="79"/>
      <c r="Q99" s="79"/>
      <c r="R99" s="79"/>
      <c r="S99" s="79"/>
      <c r="T99" s="79"/>
      <c r="U99" s="79"/>
      <c r="V99" s="79"/>
      <c r="W99" s="73"/>
      <c r="X99" s="73"/>
      <c r="Y99" s="73"/>
      <c r="Z99" s="73"/>
      <c r="AA99" s="73"/>
    </row>
    <row r="100" ht="12.75" customHeight="1">
      <c r="A100" s="73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3"/>
      <c r="N100" s="79"/>
      <c r="O100" s="79"/>
      <c r="P100" s="79"/>
      <c r="Q100" s="79"/>
      <c r="R100" s="79"/>
      <c r="S100" s="79"/>
      <c r="T100" s="79"/>
      <c r="U100" s="79"/>
      <c r="V100" s="79"/>
      <c r="W100" s="73"/>
      <c r="X100" s="73"/>
      <c r="Y100" s="73"/>
      <c r="Z100" s="73"/>
      <c r="AA100" s="73"/>
    </row>
    <row r="101" ht="12.75" customHeight="1">
      <c r="A101" s="73"/>
      <c r="B101" s="85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3"/>
      <c r="N101" s="79"/>
      <c r="O101" s="79"/>
      <c r="P101" s="79"/>
      <c r="Q101" s="79"/>
      <c r="R101" s="79"/>
      <c r="S101" s="79"/>
      <c r="T101" s="79"/>
      <c r="U101" s="79"/>
      <c r="V101" s="79"/>
      <c r="W101" s="73"/>
      <c r="X101" s="73"/>
      <c r="Y101" s="73"/>
      <c r="Z101" s="73"/>
      <c r="AA101" s="73"/>
    </row>
    <row r="102" ht="12.75" customHeight="1">
      <c r="A102" s="73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3"/>
      <c r="N102" s="79"/>
      <c r="O102" s="79"/>
      <c r="P102" s="79"/>
      <c r="Q102" s="79"/>
      <c r="R102" s="79"/>
      <c r="S102" s="79"/>
      <c r="T102" s="79"/>
      <c r="U102" s="79"/>
      <c r="V102" s="79"/>
      <c r="W102" s="73"/>
      <c r="X102" s="73"/>
      <c r="Y102" s="73"/>
      <c r="Z102" s="73"/>
      <c r="AA102" s="73"/>
    </row>
    <row r="103" ht="12.75" customHeight="1">
      <c r="A103" s="73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3"/>
      <c r="N103" s="79"/>
      <c r="O103" s="79"/>
      <c r="P103" s="79"/>
      <c r="Q103" s="79"/>
      <c r="R103" s="79"/>
      <c r="S103" s="79"/>
      <c r="T103" s="79"/>
      <c r="U103" s="79"/>
      <c r="V103" s="79"/>
      <c r="W103" s="73"/>
      <c r="X103" s="73"/>
      <c r="Y103" s="73"/>
      <c r="Z103" s="73"/>
      <c r="AA103" s="73"/>
    </row>
    <row r="104" ht="12.75" customHeight="1">
      <c r="A104" s="73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3"/>
      <c r="N104" s="79"/>
      <c r="O104" s="79"/>
      <c r="P104" s="79"/>
      <c r="Q104" s="79"/>
      <c r="R104" s="79"/>
      <c r="S104" s="79"/>
      <c r="T104" s="79"/>
      <c r="U104" s="79"/>
      <c r="V104" s="79"/>
      <c r="W104" s="73"/>
      <c r="X104" s="73"/>
      <c r="Y104" s="73"/>
      <c r="Z104" s="73"/>
      <c r="AA104" s="73"/>
    </row>
    <row r="105" ht="12.75" customHeight="1">
      <c r="A105" s="73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3"/>
      <c r="N105" s="79"/>
      <c r="O105" s="79"/>
      <c r="P105" s="79"/>
      <c r="Q105" s="79"/>
      <c r="R105" s="79"/>
      <c r="S105" s="79"/>
      <c r="T105" s="79"/>
      <c r="U105" s="79"/>
      <c r="V105" s="79"/>
      <c r="W105" s="73"/>
      <c r="X105" s="73"/>
      <c r="Y105" s="73"/>
      <c r="Z105" s="73"/>
      <c r="AA105" s="73"/>
    </row>
    <row r="106" ht="12.75" customHeight="1">
      <c r="A106" s="73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3"/>
      <c r="N106" s="79"/>
      <c r="O106" s="79"/>
      <c r="P106" s="79"/>
      <c r="Q106" s="79"/>
      <c r="R106" s="79"/>
      <c r="S106" s="79"/>
      <c r="T106" s="79"/>
      <c r="U106" s="79"/>
      <c r="V106" s="79"/>
      <c r="W106" s="73"/>
      <c r="X106" s="73"/>
      <c r="Y106" s="73"/>
      <c r="Z106" s="73"/>
      <c r="AA106" s="73"/>
    </row>
    <row r="107" ht="12.75" customHeight="1">
      <c r="A107" s="73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3"/>
      <c r="N107" s="79"/>
      <c r="O107" s="79"/>
      <c r="P107" s="79"/>
      <c r="Q107" s="79"/>
      <c r="R107" s="79"/>
      <c r="S107" s="79"/>
      <c r="T107" s="79"/>
      <c r="U107" s="79"/>
      <c r="V107" s="79"/>
      <c r="W107" s="73"/>
      <c r="X107" s="73"/>
      <c r="Y107" s="73"/>
      <c r="Z107" s="73"/>
      <c r="AA107" s="73"/>
    </row>
    <row r="108" ht="12.75" customHeight="1">
      <c r="A108" s="73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3"/>
      <c r="N108" s="79"/>
      <c r="O108" s="79"/>
      <c r="P108" s="79"/>
      <c r="Q108" s="79"/>
      <c r="R108" s="79"/>
      <c r="S108" s="79"/>
      <c r="T108" s="79"/>
      <c r="U108" s="79"/>
      <c r="V108" s="79"/>
      <c r="W108" s="73"/>
      <c r="X108" s="73"/>
      <c r="Y108" s="73"/>
      <c r="Z108" s="73"/>
      <c r="AA108" s="73"/>
    </row>
    <row r="109" ht="12.75" customHeight="1">
      <c r="A109" s="73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3"/>
      <c r="N109" s="79"/>
      <c r="O109" s="79"/>
      <c r="P109" s="79"/>
      <c r="Q109" s="79"/>
      <c r="R109" s="79"/>
      <c r="S109" s="79"/>
      <c r="T109" s="79"/>
      <c r="U109" s="79"/>
      <c r="V109" s="79"/>
      <c r="W109" s="73"/>
      <c r="X109" s="73"/>
      <c r="Y109" s="73"/>
      <c r="Z109" s="73"/>
      <c r="AA109" s="73"/>
    </row>
    <row r="110" ht="12.75" customHeight="1">
      <c r="A110" s="73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3"/>
      <c r="N110" s="79"/>
      <c r="O110" s="79"/>
      <c r="P110" s="79"/>
      <c r="Q110" s="79"/>
      <c r="R110" s="79"/>
      <c r="S110" s="79"/>
      <c r="T110" s="79"/>
      <c r="U110" s="79"/>
      <c r="V110" s="79"/>
      <c r="W110" s="73"/>
      <c r="X110" s="73"/>
      <c r="Y110" s="73"/>
      <c r="Z110" s="73"/>
      <c r="AA110" s="73"/>
    </row>
    <row r="111" ht="12.75" customHeight="1">
      <c r="A111" s="73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3"/>
      <c r="N111" s="79"/>
      <c r="O111" s="79"/>
      <c r="P111" s="79"/>
      <c r="Q111" s="79"/>
      <c r="R111" s="79"/>
      <c r="S111" s="79"/>
      <c r="T111" s="79"/>
      <c r="U111" s="79"/>
      <c r="V111" s="79"/>
      <c r="W111" s="73"/>
      <c r="X111" s="73"/>
      <c r="Y111" s="73"/>
      <c r="Z111" s="73"/>
      <c r="AA111" s="73"/>
    </row>
    <row r="112" ht="12.75" customHeight="1">
      <c r="A112" s="73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3"/>
      <c r="N112" s="79"/>
      <c r="O112" s="79"/>
      <c r="P112" s="79"/>
      <c r="Q112" s="79"/>
      <c r="R112" s="79"/>
      <c r="S112" s="79"/>
      <c r="T112" s="79"/>
      <c r="U112" s="79"/>
      <c r="V112" s="79"/>
      <c r="W112" s="73"/>
      <c r="X112" s="73"/>
      <c r="Y112" s="73"/>
      <c r="Z112" s="73"/>
      <c r="AA112" s="73"/>
    </row>
    <row r="113" ht="12.75" customHeight="1">
      <c r="A113" s="73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3"/>
      <c r="N113" s="79"/>
      <c r="O113" s="79"/>
      <c r="P113" s="79"/>
      <c r="Q113" s="79"/>
      <c r="R113" s="79"/>
      <c r="S113" s="79"/>
      <c r="T113" s="79"/>
      <c r="U113" s="79"/>
      <c r="V113" s="79"/>
      <c r="W113" s="73"/>
      <c r="X113" s="73"/>
      <c r="Y113" s="73"/>
      <c r="Z113" s="73"/>
      <c r="AA113" s="73"/>
    </row>
    <row r="114" ht="12.75" customHeight="1">
      <c r="A114" s="73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3"/>
      <c r="N114" s="79"/>
      <c r="O114" s="79"/>
      <c r="P114" s="79"/>
      <c r="Q114" s="79"/>
      <c r="R114" s="79"/>
      <c r="S114" s="79"/>
      <c r="T114" s="79"/>
      <c r="U114" s="79"/>
      <c r="V114" s="79"/>
      <c r="W114" s="73"/>
      <c r="X114" s="73"/>
      <c r="Y114" s="73"/>
      <c r="Z114" s="73"/>
      <c r="AA114" s="73"/>
    </row>
    <row r="115" ht="12.75" customHeight="1">
      <c r="A115" s="73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3"/>
      <c r="N115" s="79"/>
      <c r="O115" s="79"/>
      <c r="P115" s="79"/>
      <c r="Q115" s="79"/>
      <c r="R115" s="79"/>
      <c r="S115" s="79"/>
      <c r="T115" s="79"/>
      <c r="U115" s="79"/>
      <c r="V115" s="79"/>
      <c r="W115" s="73"/>
      <c r="X115" s="73"/>
      <c r="Y115" s="73"/>
      <c r="Z115" s="73"/>
      <c r="AA115" s="73"/>
    </row>
    <row r="116" ht="12.75" customHeight="1">
      <c r="A116" s="73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3"/>
      <c r="N116" s="79"/>
      <c r="O116" s="79"/>
      <c r="P116" s="79"/>
      <c r="Q116" s="79"/>
      <c r="R116" s="79"/>
      <c r="S116" s="79"/>
      <c r="T116" s="79"/>
      <c r="U116" s="79"/>
      <c r="V116" s="79"/>
      <c r="W116" s="73"/>
      <c r="X116" s="73"/>
      <c r="Y116" s="73"/>
      <c r="Z116" s="73"/>
      <c r="AA116" s="73"/>
    </row>
    <row r="117" ht="12.75" customHeight="1">
      <c r="A117" s="73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3"/>
      <c r="N117" s="79"/>
      <c r="O117" s="79"/>
      <c r="P117" s="79"/>
      <c r="Q117" s="79"/>
      <c r="R117" s="79"/>
      <c r="S117" s="79"/>
      <c r="T117" s="79"/>
      <c r="U117" s="79"/>
      <c r="V117" s="79"/>
      <c r="W117" s="73"/>
      <c r="X117" s="73"/>
      <c r="Y117" s="73"/>
      <c r="Z117" s="73"/>
      <c r="AA117" s="73"/>
    </row>
    <row r="118" ht="12.75" customHeight="1">
      <c r="A118" s="73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3"/>
      <c r="N118" s="79"/>
      <c r="O118" s="79"/>
      <c r="P118" s="79"/>
      <c r="Q118" s="79"/>
      <c r="R118" s="79"/>
      <c r="S118" s="79"/>
      <c r="T118" s="79"/>
      <c r="U118" s="79"/>
      <c r="V118" s="79"/>
      <c r="W118" s="73"/>
      <c r="X118" s="73"/>
      <c r="Y118" s="73"/>
      <c r="Z118" s="73"/>
      <c r="AA118" s="73"/>
    </row>
    <row r="119" ht="12.75" customHeight="1">
      <c r="A119" s="73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3"/>
      <c r="N119" s="79"/>
      <c r="O119" s="79"/>
      <c r="P119" s="79"/>
      <c r="Q119" s="79"/>
      <c r="R119" s="79"/>
      <c r="S119" s="79"/>
      <c r="T119" s="79"/>
      <c r="U119" s="79"/>
      <c r="V119" s="79"/>
      <c r="W119" s="73"/>
      <c r="X119" s="73"/>
      <c r="Y119" s="73"/>
      <c r="Z119" s="73"/>
      <c r="AA119" s="73"/>
    </row>
    <row r="120" ht="12.75" customHeight="1">
      <c r="A120" s="73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3"/>
      <c r="N120" s="79"/>
      <c r="O120" s="79"/>
      <c r="P120" s="79"/>
      <c r="Q120" s="79"/>
      <c r="R120" s="79"/>
      <c r="S120" s="79"/>
      <c r="T120" s="79"/>
      <c r="U120" s="79"/>
      <c r="V120" s="79"/>
      <c r="W120" s="73"/>
      <c r="X120" s="73"/>
      <c r="Y120" s="73"/>
      <c r="Z120" s="73"/>
      <c r="AA120" s="73"/>
    </row>
    <row r="121" ht="12.75" customHeight="1">
      <c r="A121" s="73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3"/>
      <c r="N121" s="79"/>
      <c r="O121" s="79"/>
      <c r="P121" s="79"/>
      <c r="Q121" s="79"/>
      <c r="R121" s="79"/>
      <c r="S121" s="79"/>
      <c r="T121" s="79"/>
      <c r="U121" s="79"/>
      <c r="V121" s="79"/>
      <c r="W121" s="73"/>
      <c r="X121" s="73"/>
      <c r="Y121" s="73"/>
      <c r="Z121" s="73"/>
      <c r="AA121" s="73"/>
    </row>
    <row r="122" ht="12.75" customHeight="1">
      <c r="A122" s="73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3"/>
      <c r="N122" s="79"/>
      <c r="O122" s="79"/>
      <c r="P122" s="79"/>
      <c r="Q122" s="79"/>
      <c r="R122" s="79"/>
      <c r="S122" s="79"/>
      <c r="T122" s="79"/>
      <c r="U122" s="79"/>
      <c r="V122" s="79"/>
      <c r="W122" s="73"/>
      <c r="X122" s="73"/>
      <c r="Y122" s="73"/>
      <c r="Z122" s="73"/>
      <c r="AA122" s="73"/>
    </row>
    <row r="123" ht="12.75" customHeight="1">
      <c r="A123" s="73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3"/>
      <c r="N123" s="79"/>
      <c r="O123" s="79"/>
      <c r="P123" s="79"/>
      <c r="Q123" s="79"/>
      <c r="R123" s="79"/>
      <c r="S123" s="79"/>
      <c r="T123" s="79"/>
      <c r="U123" s="79"/>
      <c r="V123" s="79"/>
      <c r="W123" s="73"/>
      <c r="X123" s="73"/>
      <c r="Y123" s="73"/>
      <c r="Z123" s="73"/>
      <c r="AA123" s="73"/>
    </row>
    <row r="124" ht="12.75" customHeight="1">
      <c r="A124" s="73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3"/>
      <c r="N124" s="79"/>
      <c r="O124" s="79"/>
      <c r="P124" s="79"/>
      <c r="Q124" s="79"/>
      <c r="R124" s="79"/>
      <c r="S124" s="79"/>
      <c r="T124" s="79"/>
      <c r="U124" s="79"/>
      <c r="V124" s="79"/>
      <c r="W124" s="73"/>
      <c r="X124" s="73"/>
      <c r="Y124" s="73"/>
      <c r="Z124" s="73"/>
      <c r="AA124" s="73"/>
    </row>
    <row r="125" ht="12.75" customHeight="1">
      <c r="A125" s="73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3"/>
      <c r="N125" s="79"/>
      <c r="O125" s="79"/>
      <c r="P125" s="79"/>
      <c r="Q125" s="79"/>
      <c r="R125" s="79"/>
      <c r="S125" s="79"/>
      <c r="T125" s="79"/>
      <c r="U125" s="79"/>
      <c r="V125" s="79"/>
      <c r="W125" s="73"/>
      <c r="X125" s="73"/>
      <c r="Y125" s="73"/>
      <c r="Z125" s="73"/>
      <c r="AA125" s="73"/>
    </row>
    <row r="126" ht="12.75" customHeight="1">
      <c r="A126" s="73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3"/>
      <c r="N126" s="79"/>
      <c r="O126" s="79"/>
      <c r="P126" s="79"/>
      <c r="Q126" s="79"/>
      <c r="R126" s="79"/>
      <c r="S126" s="79"/>
      <c r="T126" s="79"/>
      <c r="U126" s="79"/>
      <c r="V126" s="79"/>
      <c r="W126" s="73"/>
      <c r="X126" s="73"/>
      <c r="Y126" s="73"/>
      <c r="Z126" s="73"/>
      <c r="AA126" s="73"/>
    </row>
    <row r="127" ht="12.75" customHeight="1">
      <c r="A127" s="73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3"/>
      <c r="N127" s="79"/>
      <c r="O127" s="79"/>
      <c r="P127" s="79"/>
      <c r="Q127" s="79"/>
      <c r="R127" s="79"/>
      <c r="S127" s="79"/>
      <c r="T127" s="79"/>
      <c r="U127" s="79"/>
      <c r="V127" s="79"/>
      <c r="W127" s="73"/>
      <c r="X127" s="73"/>
      <c r="Y127" s="73"/>
      <c r="Z127" s="73"/>
      <c r="AA127" s="73"/>
    </row>
    <row r="128" ht="12.75" customHeight="1">
      <c r="A128" s="73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3"/>
      <c r="N128" s="79"/>
      <c r="O128" s="79"/>
      <c r="P128" s="79"/>
      <c r="Q128" s="79"/>
      <c r="R128" s="79"/>
      <c r="S128" s="79"/>
      <c r="T128" s="79"/>
      <c r="U128" s="79"/>
      <c r="V128" s="79"/>
      <c r="W128" s="73"/>
      <c r="X128" s="73"/>
      <c r="Y128" s="73"/>
      <c r="Z128" s="73"/>
      <c r="AA128" s="73"/>
    </row>
    <row r="129" ht="12.75" customHeight="1">
      <c r="A129" s="73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3"/>
      <c r="N129" s="79"/>
      <c r="O129" s="79"/>
      <c r="P129" s="79"/>
      <c r="Q129" s="79"/>
      <c r="R129" s="79"/>
      <c r="S129" s="79"/>
      <c r="T129" s="79"/>
      <c r="U129" s="79"/>
      <c r="V129" s="79"/>
      <c r="W129" s="73"/>
      <c r="X129" s="73"/>
      <c r="Y129" s="73"/>
      <c r="Z129" s="73"/>
      <c r="AA129" s="73"/>
    </row>
    <row r="130" ht="12.75" customHeight="1">
      <c r="A130" s="73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3"/>
      <c r="N130" s="79"/>
      <c r="O130" s="79"/>
      <c r="P130" s="79"/>
      <c r="Q130" s="79"/>
      <c r="R130" s="79"/>
      <c r="S130" s="79"/>
      <c r="T130" s="79"/>
      <c r="U130" s="79"/>
      <c r="V130" s="79"/>
      <c r="W130" s="73"/>
      <c r="X130" s="73"/>
      <c r="Y130" s="73"/>
      <c r="Z130" s="73"/>
      <c r="AA130" s="73"/>
    </row>
    <row r="131" ht="12.75" customHeight="1">
      <c r="A131" s="73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3"/>
      <c r="N131" s="79"/>
      <c r="O131" s="79"/>
      <c r="P131" s="79"/>
      <c r="Q131" s="79"/>
      <c r="R131" s="79"/>
      <c r="S131" s="79"/>
      <c r="T131" s="79"/>
      <c r="U131" s="79"/>
      <c r="V131" s="79"/>
      <c r="W131" s="73"/>
      <c r="X131" s="73"/>
      <c r="Y131" s="73"/>
      <c r="Z131" s="73"/>
      <c r="AA131" s="73"/>
    </row>
    <row r="132" ht="12.75" customHeight="1">
      <c r="A132" s="73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3"/>
      <c r="N132" s="79"/>
      <c r="O132" s="79"/>
      <c r="P132" s="79"/>
      <c r="Q132" s="79"/>
      <c r="R132" s="79"/>
      <c r="S132" s="79"/>
      <c r="T132" s="79"/>
      <c r="U132" s="79"/>
      <c r="V132" s="79"/>
      <c r="W132" s="73"/>
      <c r="X132" s="73"/>
      <c r="Y132" s="73"/>
      <c r="Z132" s="73"/>
      <c r="AA132" s="73"/>
    </row>
    <row r="133" ht="12.75" customHeight="1">
      <c r="A133" s="73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3"/>
      <c r="N133" s="79"/>
      <c r="O133" s="79"/>
      <c r="P133" s="79"/>
      <c r="Q133" s="79"/>
      <c r="R133" s="79"/>
      <c r="S133" s="79"/>
      <c r="T133" s="79"/>
      <c r="U133" s="79"/>
      <c r="V133" s="79"/>
      <c r="W133" s="73"/>
      <c r="X133" s="73"/>
      <c r="Y133" s="73"/>
      <c r="Z133" s="73"/>
      <c r="AA133" s="73"/>
    </row>
    <row r="134" ht="12.75" customHeight="1">
      <c r="A134" s="73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3"/>
      <c r="N134" s="79"/>
      <c r="O134" s="79"/>
      <c r="P134" s="79"/>
      <c r="Q134" s="79"/>
      <c r="R134" s="79"/>
      <c r="S134" s="79"/>
      <c r="T134" s="79"/>
      <c r="U134" s="79"/>
      <c r="V134" s="79"/>
      <c r="W134" s="73"/>
      <c r="X134" s="73"/>
      <c r="Y134" s="73"/>
      <c r="Z134" s="73"/>
      <c r="AA134" s="73"/>
    </row>
    <row r="135" ht="12.75" customHeight="1">
      <c r="A135" s="73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3"/>
      <c r="N135" s="79"/>
      <c r="O135" s="79"/>
      <c r="P135" s="79"/>
      <c r="Q135" s="79"/>
      <c r="R135" s="79"/>
      <c r="S135" s="79"/>
      <c r="T135" s="79"/>
      <c r="U135" s="79"/>
      <c r="V135" s="79"/>
      <c r="W135" s="73"/>
      <c r="X135" s="73"/>
      <c r="Y135" s="73"/>
      <c r="Z135" s="73"/>
      <c r="AA135" s="73"/>
    </row>
    <row r="136" ht="12.75" customHeight="1">
      <c r="A136" s="73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3"/>
      <c r="N136" s="79"/>
      <c r="O136" s="79"/>
      <c r="P136" s="79"/>
      <c r="Q136" s="79"/>
      <c r="R136" s="79"/>
      <c r="S136" s="79"/>
      <c r="T136" s="79"/>
      <c r="U136" s="79"/>
      <c r="V136" s="79"/>
      <c r="W136" s="73"/>
      <c r="X136" s="73"/>
      <c r="Y136" s="73"/>
      <c r="Z136" s="73"/>
      <c r="AA136" s="73"/>
    </row>
    <row r="137" ht="12.75" customHeight="1">
      <c r="A137" s="73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3"/>
      <c r="N137" s="79"/>
      <c r="O137" s="79"/>
      <c r="P137" s="79"/>
      <c r="Q137" s="79"/>
      <c r="R137" s="79"/>
      <c r="S137" s="79"/>
      <c r="T137" s="79"/>
      <c r="U137" s="79"/>
      <c r="V137" s="79"/>
      <c r="W137" s="73"/>
      <c r="X137" s="73"/>
      <c r="Y137" s="73"/>
      <c r="Z137" s="73"/>
      <c r="AA137" s="73"/>
    </row>
    <row r="138" ht="12.75" customHeight="1">
      <c r="A138" s="73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3"/>
      <c r="N138" s="79"/>
      <c r="O138" s="79"/>
      <c r="P138" s="79"/>
      <c r="Q138" s="79"/>
      <c r="R138" s="79"/>
      <c r="S138" s="79"/>
      <c r="T138" s="79"/>
      <c r="U138" s="79"/>
      <c r="V138" s="79"/>
      <c r="W138" s="73"/>
      <c r="X138" s="73"/>
      <c r="Y138" s="73"/>
      <c r="Z138" s="73"/>
      <c r="AA138" s="73"/>
    </row>
    <row r="139" ht="12.75" customHeight="1">
      <c r="A139" s="73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3"/>
      <c r="N139" s="79"/>
      <c r="O139" s="79"/>
      <c r="P139" s="79"/>
      <c r="Q139" s="79"/>
      <c r="R139" s="79"/>
      <c r="S139" s="79"/>
      <c r="T139" s="79"/>
      <c r="U139" s="79"/>
      <c r="V139" s="79"/>
      <c r="W139" s="73"/>
      <c r="X139" s="73"/>
      <c r="Y139" s="73"/>
      <c r="Z139" s="73"/>
      <c r="AA139" s="73"/>
    </row>
    <row r="140" ht="12.75" customHeight="1">
      <c r="A140" s="73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3"/>
      <c r="N140" s="79"/>
      <c r="O140" s="79"/>
      <c r="P140" s="79"/>
      <c r="Q140" s="79"/>
      <c r="R140" s="79"/>
      <c r="S140" s="79"/>
      <c r="T140" s="79"/>
      <c r="U140" s="79"/>
      <c r="V140" s="79"/>
      <c r="W140" s="73"/>
      <c r="X140" s="73"/>
      <c r="Y140" s="73"/>
      <c r="Z140" s="73"/>
      <c r="AA140" s="73"/>
    </row>
    <row r="141" ht="12.75" customHeight="1">
      <c r="A141" s="73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3"/>
      <c r="N141" s="79"/>
      <c r="O141" s="79"/>
      <c r="P141" s="79"/>
      <c r="Q141" s="79"/>
      <c r="R141" s="79"/>
      <c r="S141" s="79"/>
      <c r="T141" s="79"/>
      <c r="U141" s="79"/>
      <c r="V141" s="79"/>
      <c r="W141" s="73"/>
      <c r="X141" s="73"/>
      <c r="Y141" s="73"/>
      <c r="Z141" s="73"/>
      <c r="AA141" s="73"/>
    </row>
    <row r="142" ht="12.75" customHeight="1">
      <c r="A142" s="73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3"/>
      <c r="N142" s="79"/>
      <c r="O142" s="79"/>
      <c r="P142" s="79"/>
      <c r="Q142" s="79"/>
      <c r="R142" s="79"/>
      <c r="S142" s="79"/>
      <c r="T142" s="79"/>
      <c r="U142" s="79"/>
      <c r="V142" s="79"/>
      <c r="W142" s="73"/>
      <c r="X142" s="73"/>
      <c r="Y142" s="73"/>
      <c r="Z142" s="73"/>
      <c r="AA142" s="73"/>
    </row>
    <row r="143" ht="12.75" customHeight="1">
      <c r="A143" s="73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3"/>
      <c r="N143" s="79"/>
      <c r="O143" s="79"/>
      <c r="P143" s="79"/>
      <c r="Q143" s="79"/>
      <c r="R143" s="79"/>
      <c r="S143" s="79"/>
      <c r="T143" s="79"/>
      <c r="U143" s="79"/>
      <c r="V143" s="79"/>
      <c r="W143" s="73"/>
      <c r="X143" s="73"/>
      <c r="Y143" s="73"/>
      <c r="Z143" s="73"/>
      <c r="AA143" s="73"/>
    </row>
    <row r="144" ht="12.75" customHeight="1">
      <c r="A144" s="73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3"/>
      <c r="N144" s="79"/>
      <c r="O144" s="79"/>
      <c r="P144" s="79"/>
      <c r="Q144" s="79"/>
      <c r="R144" s="79"/>
      <c r="S144" s="79"/>
      <c r="T144" s="79"/>
      <c r="U144" s="79"/>
      <c r="V144" s="79"/>
      <c r="W144" s="73"/>
      <c r="X144" s="73"/>
      <c r="Y144" s="73"/>
      <c r="Z144" s="73"/>
      <c r="AA144" s="73"/>
    </row>
    <row r="145" ht="12.75" customHeight="1">
      <c r="A145" s="73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3"/>
      <c r="N145" s="79"/>
      <c r="O145" s="79"/>
      <c r="P145" s="79"/>
      <c r="Q145" s="79"/>
      <c r="R145" s="79"/>
      <c r="S145" s="79"/>
      <c r="T145" s="79"/>
      <c r="U145" s="79"/>
      <c r="V145" s="79"/>
      <c r="W145" s="73"/>
      <c r="X145" s="73"/>
      <c r="Y145" s="73"/>
      <c r="Z145" s="73"/>
      <c r="AA145" s="73"/>
    </row>
    <row r="146" ht="12.75" customHeight="1">
      <c r="A146" s="73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3"/>
      <c r="N146" s="79"/>
      <c r="O146" s="79"/>
      <c r="P146" s="79"/>
      <c r="Q146" s="79"/>
      <c r="R146" s="79"/>
      <c r="S146" s="79"/>
      <c r="T146" s="79"/>
      <c r="U146" s="79"/>
      <c r="V146" s="79"/>
      <c r="W146" s="73"/>
      <c r="X146" s="73"/>
      <c r="Y146" s="73"/>
      <c r="Z146" s="73"/>
      <c r="AA146" s="73"/>
    </row>
    <row r="147" ht="12.75" customHeight="1">
      <c r="A147" s="73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3"/>
      <c r="N147" s="79"/>
      <c r="O147" s="79"/>
      <c r="P147" s="79"/>
      <c r="Q147" s="79"/>
      <c r="R147" s="79"/>
      <c r="S147" s="79"/>
      <c r="T147" s="79"/>
      <c r="U147" s="79"/>
      <c r="V147" s="79"/>
      <c r="W147" s="73"/>
      <c r="X147" s="73"/>
      <c r="Y147" s="73"/>
      <c r="Z147" s="73"/>
      <c r="AA147" s="73"/>
    </row>
    <row r="148" ht="12.75" customHeight="1">
      <c r="A148" s="73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3"/>
      <c r="N148" s="79"/>
      <c r="O148" s="79"/>
      <c r="P148" s="79"/>
      <c r="Q148" s="79"/>
      <c r="R148" s="79"/>
      <c r="S148" s="79"/>
      <c r="T148" s="79"/>
      <c r="U148" s="79"/>
      <c r="V148" s="79"/>
      <c r="W148" s="73"/>
      <c r="X148" s="73"/>
      <c r="Y148" s="73"/>
      <c r="Z148" s="73"/>
      <c r="AA148" s="73"/>
    </row>
    <row r="149" ht="12.75" customHeight="1">
      <c r="A149" s="73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3"/>
      <c r="N149" s="79"/>
      <c r="O149" s="79"/>
      <c r="P149" s="79"/>
      <c r="Q149" s="79"/>
      <c r="R149" s="79"/>
      <c r="S149" s="79"/>
      <c r="T149" s="79"/>
      <c r="U149" s="79"/>
      <c r="V149" s="79"/>
      <c r="W149" s="73"/>
      <c r="X149" s="73"/>
      <c r="Y149" s="73"/>
      <c r="Z149" s="73"/>
      <c r="AA149" s="73"/>
    </row>
    <row r="150" ht="12.75" customHeight="1">
      <c r="A150" s="73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3"/>
      <c r="N150" s="79"/>
      <c r="O150" s="79"/>
      <c r="P150" s="79"/>
      <c r="Q150" s="79"/>
      <c r="R150" s="79"/>
      <c r="S150" s="79"/>
      <c r="T150" s="79"/>
      <c r="U150" s="79"/>
      <c r="V150" s="79"/>
      <c r="W150" s="73"/>
      <c r="X150" s="73"/>
      <c r="Y150" s="73"/>
      <c r="Z150" s="73"/>
      <c r="AA150" s="73"/>
    </row>
    <row r="151" ht="12.75" customHeight="1">
      <c r="A151" s="73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3"/>
      <c r="N151" s="79"/>
      <c r="O151" s="79"/>
      <c r="P151" s="79"/>
      <c r="Q151" s="79"/>
      <c r="R151" s="79"/>
      <c r="S151" s="79"/>
      <c r="T151" s="79"/>
      <c r="U151" s="79"/>
      <c r="V151" s="79"/>
      <c r="W151" s="73"/>
      <c r="X151" s="73"/>
      <c r="Y151" s="73"/>
      <c r="Z151" s="73"/>
      <c r="AA151" s="73"/>
    </row>
    <row r="152" ht="12.75" customHeight="1">
      <c r="A152" s="73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3"/>
      <c r="N152" s="79"/>
      <c r="O152" s="79"/>
      <c r="P152" s="79"/>
      <c r="Q152" s="79"/>
      <c r="R152" s="79"/>
      <c r="S152" s="79"/>
      <c r="T152" s="79"/>
      <c r="U152" s="79"/>
      <c r="V152" s="79"/>
      <c r="W152" s="73"/>
      <c r="X152" s="73"/>
      <c r="Y152" s="73"/>
      <c r="Z152" s="73"/>
      <c r="AA152" s="73"/>
    </row>
    <row r="153" ht="12.75" customHeight="1">
      <c r="A153" s="73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3"/>
      <c r="N153" s="79"/>
      <c r="O153" s="79"/>
      <c r="P153" s="79"/>
      <c r="Q153" s="79"/>
      <c r="R153" s="79"/>
      <c r="S153" s="79"/>
      <c r="T153" s="79"/>
      <c r="U153" s="79"/>
      <c r="V153" s="79"/>
      <c r="W153" s="73"/>
      <c r="X153" s="73"/>
      <c r="Y153" s="73"/>
      <c r="Z153" s="73"/>
      <c r="AA153" s="73"/>
    </row>
    <row r="154" ht="12.75" customHeight="1">
      <c r="A154" s="73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3"/>
      <c r="N154" s="79"/>
      <c r="O154" s="79"/>
      <c r="P154" s="79"/>
      <c r="Q154" s="79"/>
      <c r="R154" s="79"/>
      <c r="S154" s="79"/>
      <c r="T154" s="79"/>
      <c r="U154" s="79"/>
      <c r="V154" s="79"/>
      <c r="W154" s="73"/>
      <c r="X154" s="73"/>
      <c r="Y154" s="73"/>
      <c r="Z154" s="73"/>
      <c r="AA154" s="73"/>
    </row>
    <row r="155" ht="12.75" customHeight="1">
      <c r="A155" s="73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3"/>
      <c r="N155" s="79"/>
      <c r="O155" s="79"/>
      <c r="P155" s="79"/>
      <c r="Q155" s="79"/>
      <c r="R155" s="79"/>
      <c r="S155" s="79"/>
      <c r="T155" s="79"/>
      <c r="U155" s="79"/>
      <c r="V155" s="79"/>
      <c r="W155" s="73"/>
      <c r="X155" s="73"/>
      <c r="Y155" s="73"/>
      <c r="Z155" s="73"/>
      <c r="AA155" s="73"/>
    </row>
    <row r="156" ht="12.75" customHeight="1">
      <c r="A156" s="73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3"/>
      <c r="N156" s="79"/>
      <c r="O156" s="79"/>
      <c r="P156" s="79"/>
      <c r="Q156" s="79"/>
      <c r="R156" s="79"/>
      <c r="S156" s="79"/>
      <c r="T156" s="79"/>
      <c r="U156" s="79"/>
      <c r="V156" s="79"/>
      <c r="W156" s="73"/>
      <c r="X156" s="73"/>
      <c r="Y156" s="73"/>
      <c r="Z156" s="73"/>
      <c r="AA156" s="73"/>
    </row>
    <row r="157" ht="12.75" customHeight="1">
      <c r="A157" s="73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3"/>
      <c r="N157" s="79"/>
      <c r="O157" s="79"/>
      <c r="P157" s="79"/>
      <c r="Q157" s="79"/>
      <c r="R157" s="79"/>
      <c r="S157" s="79"/>
      <c r="T157" s="79"/>
      <c r="U157" s="79"/>
      <c r="V157" s="79"/>
      <c r="W157" s="73"/>
      <c r="X157" s="73"/>
      <c r="Y157" s="73"/>
      <c r="Z157" s="73"/>
      <c r="AA157" s="73"/>
    </row>
    <row r="158" ht="12.75" customHeight="1">
      <c r="A158" s="73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3"/>
      <c r="N158" s="79"/>
      <c r="O158" s="79"/>
      <c r="P158" s="79"/>
      <c r="Q158" s="79"/>
      <c r="R158" s="79"/>
      <c r="S158" s="79"/>
      <c r="T158" s="79"/>
      <c r="U158" s="79"/>
      <c r="V158" s="79"/>
      <c r="W158" s="73"/>
      <c r="X158" s="73"/>
      <c r="Y158" s="73"/>
      <c r="Z158" s="73"/>
      <c r="AA158" s="73"/>
    </row>
    <row r="159" ht="12.75" customHeight="1">
      <c r="A159" s="73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3"/>
      <c r="N159" s="79"/>
      <c r="O159" s="79"/>
      <c r="P159" s="79"/>
      <c r="Q159" s="79"/>
      <c r="R159" s="79"/>
      <c r="S159" s="79"/>
      <c r="T159" s="79"/>
      <c r="U159" s="79"/>
      <c r="V159" s="79"/>
      <c r="W159" s="73"/>
      <c r="X159" s="73"/>
      <c r="Y159" s="73"/>
      <c r="Z159" s="73"/>
      <c r="AA159" s="73"/>
    </row>
    <row r="160" ht="12.75" customHeight="1">
      <c r="A160" s="73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3"/>
      <c r="N160" s="79"/>
      <c r="O160" s="79"/>
      <c r="P160" s="79"/>
      <c r="Q160" s="79"/>
      <c r="R160" s="79"/>
      <c r="S160" s="79"/>
      <c r="T160" s="79"/>
      <c r="U160" s="79"/>
      <c r="V160" s="79"/>
      <c r="W160" s="73"/>
      <c r="X160" s="73"/>
      <c r="Y160" s="73"/>
      <c r="Z160" s="73"/>
      <c r="AA160" s="73"/>
    </row>
    <row r="161" ht="12.75" customHeight="1">
      <c r="A161" s="73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3"/>
      <c r="N161" s="79"/>
      <c r="O161" s="79"/>
      <c r="P161" s="79"/>
      <c r="Q161" s="79"/>
      <c r="R161" s="79"/>
      <c r="S161" s="79"/>
      <c r="T161" s="79"/>
      <c r="U161" s="79"/>
      <c r="V161" s="79"/>
      <c r="W161" s="73"/>
      <c r="X161" s="73"/>
      <c r="Y161" s="73"/>
      <c r="Z161" s="73"/>
      <c r="AA161" s="73"/>
    </row>
    <row r="162" ht="12.75" customHeight="1">
      <c r="A162" s="73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3"/>
      <c r="N162" s="79"/>
      <c r="O162" s="79"/>
      <c r="P162" s="79"/>
      <c r="Q162" s="79"/>
      <c r="R162" s="79"/>
      <c r="S162" s="79"/>
      <c r="T162" s="79"/>
      <c r="U162" s="79"/>
      <c r="V162" s="79"/>
      <c r="W162" s="73"/>
      <c r="X162" s="73"/>
      <c r="Y162" s="73"/>
      <c r="Z162" s="73"/>
      <c r="AA162" s="73"/>
    </row>
    <row r="163" ht="12.75" customHeight="1">
      <c r="A163" s="73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3"/>
      <c r="N163" s="79"/>
      <c r="O163" s="79"/>
      <c r="P163" s="79"/>
      <c r="Q163" s="79"/>
      <c r="R163" s="79"/>
      <c r="S163" s="79"/>
      <c r="T163" s="79"/>
      <c r="U163" s="79"/>
      <c r="V163" s="79"/>
      <c r="W163" s="73"/>
      <c r="X163" s="73"/>
      <c r="Y163" s="73"/>
      <c r="Z163" s="73"/>
      <c r="AA163" s="73"/>
    </row>
    <row r="164" ht="12.75" customHeight="1">
      <c r="A164" s="73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3"/>
      <c r="N164" s="79"/>
      <c r="O164" s="79"/>
      <c r="P164" s="79"/>
      <c r="Q164" s="79"/>
      <c r="R164" s="79"/>
      <c r="S164" s="79"/>
      <c r="T164" s="79"/>
      <c r="U164" s="79"/>
      <c r="V164" s="79"/>
      <c r="W164" s="73"/>
      <c r="X164" s="73"/>
      <c r="Y164" s="73"/>
      <c r="Z164" s="73"/>
      <c r="AA164" s="73"/>
    </row>
    <row r="165" ht="12.75" customHeight="1">
      <c r="A165" s="73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3"/>
      <c r="N165" s="79"/>
      <c r="O165" s="79"/>
      <c r="P165" s="79"/>
      <c r="Q165" s="79"/>
      <c r="R165" s="79"/>
      <c r="S165" s="79"/>
      <c r="T165" s="79"/>
      <c r="U165" s="79"/>
      <c r="V165" s="79"/>
      <c r="W165" s="73"/>
      <c r="X165" s="73"/>
      <c r="Y165" s="73"/>
      <c r="Z165" s="73"/>
      <c r="AA165" s="73"/>
    </row>
    <row r="166" ht="12.75" customHeight="1">
      <c r="A166" s="73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3"/>
      <c r="N166" s="79"/>
      <c r="O166" s="79"/>
      <c r="P166" s="79"/>
      <c r="Q166" s="79"/>
      <c r="R166" s="79"/>
      <c r="S166" s="79"/>
      <c r="T166" s="79"/>
      <c r="U166" s="79"/>
      <c r="V166" s="79"/>
      <c r="W166" s="73"/>
      <c r="X166" s="73"/>
      <c r="Y166" s="73"/>
      <c r="Z166" s="73"/>
      <c r="AA166" s="73"/>
    </row>
    <row r="167" ht="12.75" customHeight="1">
      <c r="A167" s="73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3"/>
      <c r="N167" s="79"/>
      <c r="O167" s="79"/>
      <c r="P167" s="79"/>
      <c r="Q167" s="79"/>
      <c r="R167" s="79"/>
      <c r="S167" s="79"/>
      <c r="T167" s="79"/>
      <c r="U167" s="79"/>
      <c r="V167" s="79"/>
      <c r="W167" s="73"/>
      <c r="X167" s="73"/>
      <c r="Y167" s="73"/>
      <c r="Z167" s="73"/>
      <c r="AA167" s="73"/>
    </row>
    <row r="168" ht="12.75" customHeight="1">
      <c r="A168" s="73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3"/>
      <c r="N168" s="79"/>
      <c r="O168" s="79"/>
      <c r="P168" s="79"/>
      <c r="Q168" s="79"/>
      <c r="R168" s="79"/>
      <c r="S168" s="79"/>
      <c r="T168" s="79"/>
      <c r="U168" s="79"/>
      <c r="V168" s="79"/>
      <c r="W168" s="73"/>
      <c r="X168" s="73"/>
      <c r="Y168" s="73"/>
      <c r="Z168" s="73"/>
      <c r="AA168" s="73"/>
    </row>
    <row r="169" ht="12.75" customHeight="1">
      <c r="A169" s="73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3"/>
      <c r="N169" s="79"/>
      <c r="O169" s="79"/>
      <c r="P169" s="79"/>
      <c r="Q169" s="79"/>
      <c r="R169" s="79"/>
      <c r="S169" s="79"/>
      <c r="T169" s="79"/>
      <c r="U169" s="79"/>
      <c r="V169" s="79"/>
      <c r="W169" s="73"/>
      <c r="X169" s="73"/>
      <c r="Y169" s="73"/>
      <c r="Z169" s="73"/>
      <c r="AA169" s="73"/>
    </row>
    <row r="170" ht="12.75" customHeight="1">
      <c r="A170" s="73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3"/>
      <c r="N170" s="79"/>
      <c r="O170" s="79"/>
      <c r="P170" s="79"/>
      <c r="Q170" s="79"/>
      <c r="R170" s="79"/>
      <c r="S170" s="79"/>
      <c r="T170" s="79"/>
      <c r="U170" s="79"/>
      <c r="V170" s="79"/>
      <c r="W170" s="73"/>
      <c r="X170" s="73"/>
      <c r="Y170" s="73"/>
      <c r="Z170" s="73"/>
      <c r="AA170" s="73"/>
    </row>
    <row r="171" ht="12.75" customHeight="1">
      <c r="A171" s="73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3"/>
      <c r="N171" s="79"/>
      <c r="O171" s="79"/>
      <c r="P171" s="79"/>
      <c r="Q171" s="79"/>
      <c r="R171" s="79"/>
      <c r="S171" s="79"/>
      <c r="T171" s="79"/>
      <c r="U171" s="79"/>
      <c r="V171" s="79"/>
      <c r="W171" s="73"/>
      <c r="X171" s="73"/>
      <c r="Y171" s="73"/>
      <c r="Z171" s="73"/>
      <c r="AA171" s="73"/>
    </row>
    <row r="172" ht="12.75" customHeight="1">
      <c r="A172" s="73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3"/>
      <c r="N172" s="79"/>
      <c r="O172" s="79"/>
      <c r="P172" s="79"/>
      <c r="Q172" s="79"/>
      <c r="R172" s="79"/>
      <c r="S172" s="79"/>
      <c r="T172" s="79"/>
      <c r="U172" s="79"/>
      <c r="V172" s="79"/>
      <c r="W172" s="73"/>
      <c r="X172" s="73"/>
      <c r="Y172" s="73"/>
      <c r="Z172" s="73"/>
      <c r="AA172" s="73"/>
    </row>
    <row r="173" ht="12.75" customHeight="1">
      <c r="A173" s="73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3"/>
      <c r="N173" s="79"/>
      <c r="O173" s="79"/>
      <c r="P173" s="79"/>
      <c r="Q173" s="79"/>
      <c r="R173" s="79"/>
      <c r="S173" s="79"/>
      <c r="T173" s="79"/>
      <c r="U173" s="79"/>
      <c r="V173" s="79"/>
      <c r="W173" s="73"/>
      <c r="X173" s="73"/>
      <c r="Y173" s="73"/>
      <c r="Z173" s="73"/>
      <c r="AA173" s="73"/>
    </row>
    <row r="174" ht="12.75" customHeight="1">
      <c r="A174" s="73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3"/>
      <c r="N174" s="79"/>
      <c r="O174" s="79"/>
      <c r="P174" s="79"/>
      <c r="Q174" s="79"/>
      <c r="R174" s="79"/>
      <c r="S174" s="79"/>
      <c r="T174" s="79"/>
      <c r="U174" s="79"/>
      <c r="V174" s="79"/>
      <c r="W174" s="73"/>
      <c r="X174" s="73"/>
      <c r="Y174" s="73"/>
      <c r="Z174" s="73"/>
      <c r="AA174" s="73"/>
    </row>
    <row r="175" ht="12.75" customHeight="1">
      <c r="A175" s="73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3"/>
      <c r="N175" s="79"/>
      <c r="O175" s="79"/>
      <c r="P175" s="79"/>
      <c r="Q175" s="79"/>
      <c r="R175" s="79"/>
      <c r="S175" s="79"/>
      <c r="T175" s="79"/>
      <c r="U175" s="79"/>
      <c r="V175" s="79"/>
      <c r="W175" s="73"/>
      <c r="X175" s="73"/>
      <c r="Y175" s="73"/>
      <c r="Z175" s="73"/>
      <c r="AA175" s="73"/>
    </row>
    <row r="176" ht="12.75" customHeight="1">
      <c r="A176" s="73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3"/>
      <c r="N176" s="79"/>
      <c r="O176" s="79"/>
      <c r="P176" s="79"/>
      <c r="Q176" s="79"/>
      <c r="R176" s="79"/>
      <c r="S176" s="79"/>
      <c r="T176" s="79"/>
      <c r="U176" s="79"/>
      <c r="V176" s="79"/>
      <c r="W176" s="73"/>
      <c r="X176" s="73"/>
      <c r="Y176" s="73"/>
      <c r="Z176" s="73"/>
      <c r="AA176" s="73"/>
    </row>
    <row r="177" ht="12.75" customHeight="1">
      <c r="A177" s="73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3"/>
      <c r="N177" s="79"/>
      <c r="O177" s="79"/>
      <c r="P177" s="79"/>
      <c r="Q177" s="79"/>
      <c r="R177" s="79"/>
      <c r="S177" s="79"/>
      <c r="T177" s="79"/>
      <c r="U177" s="79"/>
      <c r="V177" s="79"/>
      <c r="W177" s="73"/>
      <c r="X177" s="73"/>
      <c r="Y177" s="73"/>
      <c r="Z177" s="73"/>
      <c r="AA177" s="73"/>
    </row>
    <row r="178" ht="12.75" customHeight="1">
      <c r="A178" s="73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3"/>
      <c r="N178" s="79"/>
      <c r="O178" s="79"/>
      <c r="P178" s="79"/>
      <c r="Q178" s="79"/>
      <c r="R178" s="79"/>
      <c r="S178" s="79"/>
      <c r="T178" s="79"/>
      <c r="U178" s="79"/>
      <c r="V178" s="79"/>
      <c r="W178" s="73"/>
      <c r="X178" s="73"/>
      <c r="Y178" s="73"/>
      <c r="Z178" s="73"/>
      <c r="AA178" s="73"/>
    </row>
    <row r="179" ht="12.75" customHeight="1">
      <c r="A179" s="73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3"/>
      <c r="N179" s="79"/>
      <c r="O179" s="79"/>
      <c r="P179" s="79"/>
      <c r="Q179" s="79"/>
      <c r="R179" s="79"/>
      <c r="S179" s="79"/>
      <c r="T179" s="79"/>
      <c r="U179" s="79"/>
      <c r="V179" s="79"/>
      <c r="W179" s="73"/>
      <c r="X179" s="73"/>
      <c r="Y179" s="73"/>
      <c r="Z179" s="73"/>
      <c r="AA179" s="73"/>
    </row>
    <row r="180" ht="12.75" customHeight="1">
      <c r="A180" s="73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3"/>
      <c r="N180" s="79"/>
      <c r="O180" s="79"/>
      <c r="P180" s="79"/>
      <c r="Q180" s="79"/>
      <c r="R180" s="79"/>
      <c r="S180" s="79"/>
      <c r="T180" s="79"/>
      <c r="U180" s="79"/>
      <c r="V180" s="79"/>
      <c r="W180" s="73"/>
      <c r="X180" s="73"/>
      <c r="Y180" s="73"/>
      <c r="Z180" s="73"/>
      <c r="AA180" s="73"/>
    </row>
    <row r="181" ht="12.75" customHeight="1">
      <c r="A181" s="73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3"/>
      <c r="N181" s="79"/>
      <c r="O181" s="79"/>
      <c r="P181" s="79"/>
      <c r="Q181" s="79"/>
      <c r="R181" s="79"/>
      <c r="S181" s="79"/>
      <c r="T181" s="79"/>
      <c r="U181" s="79"/>
      <c r="V181" s="79"/>
      <c r="W181" s="73"/>
      <c r="X181" s="73"/>
      <c r="Y181" s="73"/>
      <c r="Z181" s="73"/>
      <c r="AA181" s="73"/>
    </row>
    <row r="182" ht="12.75" customHeight="1">
      <c r="A182" s="73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3"/>
      <c r="N182" s="79"/>
      <c r="O182" s="79"/>
      <c r="P182" s="79"/>
      <c r="Q182" s="79"/>
      <c r="R182" s="79"/>
      <c r="S182" s="79"/>
      <c r="T182" s="79"/>
      <c r="U182" s="79"/>
      <c r="V182" s="79"/>
      <c r="W182" s="73"/>
      <c r="X182" s="73"/>
      <c r="Y182" s="73"/>
      <c r="Z182" s="73"/>
      <c r="AA182" s="73"/>
    </row>
    <row r="183" ht="12.75" customHeight="1">
      <c r="A183" s="73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3"/>
      <c r="N183" s="79"/>
      <c r="O183" s="79"/>
      <c r="P183" s="79"/>
      <c r="Q183" s="79"/>
      <c r="R183" s="79"/>
      <c r="S183" s="79"/>
      <c r="T183" s="79"/>
      <c r="U183" s="79"/>
      <c r="V183" s="79"/>
      <c r="W183" s="73"/>
      <c r="X183" s="73"/>
      <c r="Y183" s="73"/>
      <c r="Z183" s="73"/>
      <c r="AA183" s="73"/>
    </row>
    <row r="184" ht="12.75" customHeight="1">
      <c r="A184" s="73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3"/>
      <c r="N184" s="79"/>
      <c r="O184" s="79"/>
      <c r="P184" s="79"/>
      <c r="Q184" s="79"/>
      <c r="R184" s="79"/>
      <c r="S184" s="79"/>
      <c r="T184" s="79"/>
      <c r="U184" s="79"/>
      <c r="V184" s="79"/>
      <c r="W184" s="73"/>
      <c r="X184" s="73"/>
      <c r="Y184" s="73"/>
      <c r="Z184" s="73"/>
      <c r="AA184" s="73"/>
    </row>
    <row r="185" ht="12.75" customHeight="1">
      <c r="A185" s="73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3"/>
      <c r="N185" s="79"/>
      <c r="O185" s="79"/>
      <c r="P185" s="79"/>
      <c r="Q185" s="79"/>
      <c r="R185" s="79"/>
      <c r="S185" s="79"/>
      <c r="T185" s="79"/>
      <c r="U185" s="79"/>
      <c r="V185" s="79"/>
      <c r="W185" s="73"/>
      <c r="X185" s="73"/>
      <c r="Y185" s="73"/>
      <c r="Z185" s="73"/>
      <c r="AA185" s="73"/>
    </row>
    <row r="186" ht="12.75" customHeight="1">
      <c r="A186" s="73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3"/>
      <c r="N186" s="79"/>
      <c r="O186" s="79"/>
      <c r="P186" s="79"/>
      <c r="Q186" s="79"/>
      <c r="R186" s="79"/>
      <c r="S186" s="79"/>
      <c r="T186" s="79"/>
      <c r="U186" s="79"/>
      <c r="V186" s="79"/>
      <c r="W186" s="73"/>
      <c r="X186" s="73"/>
      <c r="Y186" s="73"/>
      <c r="Z186" s="73"/>
      <c r="AA186" s="73"/>
    </row>
    <row r="187" ht="12.75" customHeight="1">
      <c r="A187" s="73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3"/>
      <c r="N187" s="79"/>
      <c r="O187" s="79"/>
      <c r="P187" s="79"/>
      <c r="Q187" s="79"/>
      <c r="R187" s="79"/>
      <c r="S187" s="79"/>
      <c r="T187" s="79"/>
      <c r="U187" s="79"/>
      <c r="V187" s="79"/>
      <c r="W187" s="73"/>
      <c r="X187" s="73"/>
      <c r="Y187" s="73"/>
      <c r="Z187" s="73"/>
      <c r="AA187" s="73"/>
    </row>
    <row r="188" ht="12.75" customHeight="1">
      <c r="A188" s="73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3"/>
      <c r="N188" s="79"/>
      <c r="O188" s="79"/>
      <c r="P188" s="79"/>
      <c r="Q188" s="79"/>
      <c r="R188" s="79"/>
      <c r="S188" s="79"/>
      <c r="T188" s="79"/>
      <c r="U188" s="79"/>
      <c r="V188" s="79"/>
      <c r="W188" s="73"/>
      <c r="X188" s="73"/>
      <c r="Y188" s="73"/>
      <c r="Z188" s="73"/>
      <c r="AA188" s="73"/>
    </row>
    <row r="189" ht="12.75" customHeight="1">
      <c r="A189" s="73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3"/>
      <c r="N189" s="79"/>
      <c r="O189" s="79"/>
      <c r="P189" s="79"/>
      <c r="Q189" s="79"/>
      <c r="R189" s="79"/>
      <c r="S189" s="79"/>
      <c r="T189" s="79"/>
      <c r="U189" s="79"/>
      <c r="V189" s="79"/>
      <c r="W189" s="73"/>
      <c r="X189" s="73"/>
      <c r="Y189" s="73"/>
      <c r="Z189" s="73"/>
      <c r="AA189" s="73"/>
    </row>
    <row r="190" ht="12.75" customHeight="1">
      <c r="A190" s="73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3"/>
      <c r="N190" s="79"/>
      <c r="O190" s="79"/>
      <c r="P190" s="79"/>
      <c r="Q190" s="79"/>
      <c r="R190" s="79"/>
      <c r="S190" s="79"/>
      <c r="T190" s="79"/>
      <c r="U190" s="79"/>
      <c r="V190" s="79"/>
      <c r="W190" s="73"/>
      <c r="X190" s="73"/>
      <c r="Y190" s="73"/>
      <c r="Z190" s="73"/>
      <c r="AA190" s="73"/>
    </row>
    <row r="191" ht="12.75" customHeight="1">
      <c r="A191" s="73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3"/>
      <c r="N191" s="79"/>
      <c r="O191" s="79"/>
      <c r="P191" s="79"/>
      <c r="Q191" s="79"/>
      <c r="R191" s="79"/>
      <c r="S191" s="79"/>
      <c r="T191" s="79"/>
      <c r="U191" s="79"/>
      <c r="V191" s="79"/>
      <c r="W191" s="73"/>
      <c r="X191" s="73"/>
      <c r="Y191" s="73"/>
      <c r="Z191" s="73"/>
      <c r="AA191" s="73"/>
    </row>
    <row r="192" ht="12.75" customHeight="1">
      <c r="A192" s="73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3"/>
      <c r="N192" s="79"/>
      <c r="O192" s="79"/>
      <c r="P192" s="79"/>
      <c r="Q192" s="79"/>
      <c r="R192" s="79"/>
      <c r="S192" s="79"/>
      <c r="T192" s="79"/>
      <c r="U192" s="79"/>
      <c r="V192" s="79"/>
      <c r="W192" s="73"/>
      <c r="X192" s="73"/>
      <c r="Y192" s="73"/>
      <c r="Z192" s="73"/>
      <c r="AA192" s="73"/>
    </row>
    <row r="193" ht="12.75" customHeight="1">
      <c r="A193" s="73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3"/>
      <c r="N193" s="79"/>
      <c r="O193" s="79"/>
      <c r="P193" s="79"/>
      <c r="Q193" s="79"/>
      <c r="R193" s="79"/>
      <c r="S193" s="79"/>
      <c r="T193" s="79"/>
      <c r="U193" s="79"/>
      <c r="V193" s="79"/>
      <c r="W193" s="73"/>
      <c r="X193" s="73"/>
      <c r="Y193" s="73"/>
      <c r="Z193" s="73"/>
      <c r="AA193" s="73"/>
    </row>
    <row r="194" ht="12.75" customHeight="1">
      <c r="A194" s="73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3"/>
      <c r="N194" s="79"/>
      <c r="O194" s="79"/>
      <c r="P194" s="79"/>
      <c r="Q194" s="79"/>
      <c r="R194" s="79"/>
      <c r="S194" s="79"/>
      <c r="T194" s="79"/>
      <c r="U194" s="79"/>
      <c r="V194" s="79"/>
      <c r="W194" s="73"/>
      <c r="X194" s="73"/>
      <c r="Y194" s="73"/>
      <c r="Z194" s="73"/>
      <c r="AA194" s="73"/>
    </row>
    <row r="195" ht="12.75" customHeight="1">
      <c r="A195" s="73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3"/>
      <c r="N195" s="79"/>
      <c r="O195" s="79"/>
      <c r="P195" s="79"/>
      <c r="Q195" s="79"/>
      <c r="R195" s="79"/>
      <c r="S195" s="79"/>
      <c r="T195" s="79"/>
      <c r="U195" s="79"/>
      <c r="V195" s="79"/>
      <c r="W195" s="73"/>
      <c r="X195" s="73"/>
      <c r="Y195" s="73"/>
      <c r="Z195" s="73"/>
      <c r="AA195" s="73"/>
    </row>
    <row r="196" ht="12.75" customHeight="1">
      <c r="A196" s="73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3"/>
      <c r="N196" s="79"/>
      <c r="O196" s="79"/>
      <c r="P196" s="79"/>
      <c r="Q196" s="79"/>
      <c r="R196" s="79"/>
      <c r="S196" s="79"/>
      <c r="T196" s="79"/>
      <c r="U196" s="79"/>
      <c r="V196" s="79"/>
      <c r="W196" s="73"/>
      <c r="X196" s="73"/>
      <c r="Y196" s="73"/>
      <c r="Z196" s="73"/>
      <c r="AA196" s="73"/>
    </row>
    <row r="197" ht="12.75" customHeight="1">
      <c r="A197" s="73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3"/>
      <c r="N197" s="79"/>
      <c r="O197" s="79"/>
      <c r="P197" s="79"/>
      <c r="Q197" s="79"/>
      <c r="R197" s="79"/>
      <c r="S197" s="79"/>
      <c r="T197" s="79"/>
      <c r="U197" s="79"/>
      <c r="V197" s="79"/>
      <c r="W197" s="73"/>
      <c r="X197" s="73"/>
      <c r="Y197" s="73"/>
      <c r="Z197" s="73"/>
      <c r="AA197" s="73"/>
    </row>
    <row r="198" ht="12.75" customHeight="1">
      <c r="A198" s="73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3"/>
      <c r="N198" s="79"/>
      <c r="O198" s="79"/>
      <c r="P198" s="79"/>
      <c r="Q198" s="79"/>
      <c r="R198" s="79"/>
      <c r="S198" s="79"/>
      <c r="T198" s="79"/>
      <c r="U198" s="79"/>
      <c r="V198" s="79"/>
      <c r="W198" s="73"/>
      <c r="X198" s="73"/>
      <c r="Y198" s="73"/>
      <c r="Z198" s="73"/>
      <c r="AA198" s="73"/>
    </row>
    <row r="199" ht="12.75" customHeight="1">
      <c r="A199" s="73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3"/>
      <c r="N199" s="79"/>
      <c r="O199" s="79"/>
      <c r="P199" s="79"/>
      <c r="Q199" s="79"/>
      <c r="R199" s="79"/>
      <c r="S199" s="79"/>
      <c r="T199" s="79"/>
      <c r="U199" s="79"/>
      <c r="V199" s="79"/>
      <c r="W199" s="73"/>
      <c r="X199" s="73"/>
      <c r="Y199" s="73"/>
      <c r="Z199" s="73"/>
      <c r="AA199" s="73"/>
    </row>
    <row r="200" ht="12.75" customHeight="1">
      <c r="A200" s="73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3"/>
      <c r="N200" s="79"/>
      <c r="O200" s="79"/>
      <c r="P200" s="79"/>
      <c r="Q200" s="79"/>
      <c r="R200" s="79"/>
      <c r="S200" s="79"/>
      <c r="T200" s="79"/>
      <c r="U200" s="79"/>
      <c r="V200" s="79"/>
      <c r="W200" s="73"/>
      <c r="X200" s="73"/>
      <c r="Y200" s="73"/>
      <c r="Z200" s="73"/>
      <c r="AA200" s="73"/>
    </row>
    <row r="201" ht="12.75" customHeight="1">
      <c r="A201" s="73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3"/>
      <c r="N201" s="79"/>
      <c r="O201" s="79"/>
      <c r="P201" s="79"/>
      <c r="Q201" s="79"/>
      <c r="R201" s="79"/>
      <c r="S201" s="79"/>
      <c r="T201" s="79"/>
      <c r="U201" s="79"/>
      <c r="V201" s="79"/>
      <c r="W201" s="73"/>
      <c r="X201" s="73"/>
      <c r="Y201" s="73"/>
      <c r="Z201" s="73"/>
      <c r="AA201" s="73"/>
    </row>
    <row r="202" ht="12.75" customHeight="1">
      <c r="A202" s="73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3"/>
      <c r="N202" s="79"/>
      <c r="O202" s="79"/>
      <c r="P202" s="79"/>
      <c r="Q202" s="79"/>
      <c r="R202" s="79"/>
      <c r="S202" s="79"/>
      <c r="T202" s="79"/>
      <c r="U202" s="79"/>
      <c r="V202" s="79"/>
      <c r="W202" s="73"/>
      <c r="X202" s="73"/>
      <c r="Y202" s="73"/>
      <c r="Z202" s="73"/>
      <c r="AA202" s="73"/>
    </row>
    <row r="203" ht="12.75" customHeight="1">
      <c r="A203" s="73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3"/>
      <c r="N203" s="79"/>
      <c r="O203" s="79"/>
      <c r="P203" s="79"/>
      <c r="Q203" s="79"/>
      <c r="R203" s="79"/>
      <c r="S203" s="79"/>
      <c r="T203" s="79"/>
      <c r="U203" s="79"/>
      <c r="V203" s="79"/>
      <c r="W203" s="73"/>
      <c r="X203" s="73"/>
      <c r="Y203" s="73"/>
      <c r="Z203" s="73"/>
      <c r="AA203" s="73"/>
    </row>
    <row r="204" ht="12.75" customHeight="1">
      <c r="A204" s="73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3"/>
      <c r="N204" s="79"/>
      <c r="O204" s="79"/>
      <c r="P204" s="79"/>
      <c r="Q204" s="79"/>
      <c r="R204" s="79"/>
      <c r="S204" s="79"/>
      <c r="T204" s="79"/>
      <c r="U204" s="79"/>
      <c r="V204" s="79"/>
      <c r="W204" s="73"/>
      <c r="X204" s="73"/>
      <c r="Y204" s="73"/>
      <c r="Z204" s="73"/>
      <c r="AA204" s="73"/>
    </row>
    <row r="205" ht="12.75" customHeight="1">
      <c r="A205" s="73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3"/>
      <c r="N205" s="79"/>
      <c r="O205" s="79"/>
      <c r="P205" s="79"/>
      <c r="Q205" s="79"/>
      <c r="R205" s="79"/>
      <c r="S205" s="79"/>
      <c r="T205" s="79"/>
      <c r="U205" s="79"/>
      <c r="V205" s="79"/>
      <c r="W205" s="73"/>
      <c r="X205" s="73"/>
      <c r="Y205" s="73"/>
      <c r="Z205" s="73"/>
      <c r="AA205" s="73"/>
    </row>
    <row r="206" ht="12.75" customHeight="1">
      <c r="A206" s="73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3"/>
      <c r="N206" s="79"/>
      <c r="O206" s="79"/>
      <c r="P206" s="79"/>
      <c r="Q206" s="79"/>
      <c r="R206" s="79"/>
      <c r="S206" s="79"/>
      <c r="T206" s="79"/>
      <c r="U206" s="79"/>
      <c r="V206" s="79"/>
      <c r="W206" s="73"/>
      <c r="X206" s="73"/>
      <c r="Y206" s="73"/>
      <c r="Z206" s="73"/>
      <c r="AA206" s="73"/>
    </row>
    <row r="207" ht="12.75" customHeight="1">
      <c r="A207" s="73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3"/>
      <c r="N207" s="79"/>
      <c r="O207" s="79"/>
      <c r="P207" s="79"/>
      <c r="Q207" s="79"/>
      <c r="R207" s="79"/>
      <c r="S207" s="79"/>
      <c r="T207" s="79"/>
      <c r="U207" s="79"/>
      <c r="V207" s="79"/>
      <c r="W207" s="73"/>
      <c r="X207" s="73"/>
      <c r="Y207" s="73"/>
      <c r="Z207" s="73"/>
      <c r="AA207" s="73"/>
    </row>
    <row r="208" ht="12.75" customHeight="1">
      <c r="A208" s="73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3"/>
      <c r="N208" s="79"/>
      <c r="O208" s="79"/>
      <c r="P208" s="79"/>
      <c r="Q208" s="79"/>
      <c r="R208" s="79"/>
      <c r="S208" s="79"/>
      <c r="T208" s="79"/>
      <c r="U208" s="79"/>
      <c r="V208" s="79"/>
      <c r="W208" s="73"/>
      <c r="X208" s="73"/>
      <c r="Y208" s="73"/>
      <c r="Z208" s="73"/>
      <c r="AA208" s="73"/>
    </row>
    <row r="209" ht="12.75" customHeight="1">
      <c r="A209" s="73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3"/>
      <c r="N209" s="79"/>
      <c r="O209" s="79"/>
      <c r="P209" s="79"/>
      <c r="Q209" s="79"/>
      <c r="R209" s="79"/>
      <c r="S209" s="79"/>
      <c r="T209" s="79"/>
      <c r="U209" s="79"/>
      <c r="V209" s="79"/>
      <c r="W209" s="73"/>
      <c r="X209" s="73"/>
      <c r="Y209" s="73"/>
      <c r="Z209" s="73"/>
      <c r="AA209" s="73"/>
    </row>
    <row r="210" ht="12.75" customHeight="1">
      <c r="A210" s="73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3"/>
      <c r="N210" s="79"/>
      <c r="O210" s="79"/>
      <c r="P210" s="79"/>
      <c r="Q210" s="79"/>
      <c r="R210" s="79"/>
      <c r="S210" s="79"/>
      <c r="T210" s="79"/>
      <c r="U210" s="79"/>
      <c r="V210" s="79"/>
      <c r="W210" s="73"/>
      <c r="X210" s="73"/>
      <c r="Y210" s="73"/>
      <c r="Z210" s="73"/>
      <c r="AA210" s="73"/>
    </row>
    <row r="211" ht="12.75" customHeight="1">
      <c r="A211" s="73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3"/>
      <c r="N211" s="79"/>
      <c r="O211" s="79"/>
      <c r="P211" s="79"/>
      <c r="Q211" s="79"/>
      <c r="R211" s="79"/>
      <c r="S211" s="79"/>
      <c r="T211" s="79"/>
      <c r="U211" s="79"/>
      <c r="V211" s="79"/>
      <c r="W211" s="73"/>
      <c r="X211" s="73"/>
      <c r="Y211" s="73"/>
      <c r="Z211" s="73"/>
      <c r="AA211" s="73"/>
    </row>
    <row r="212" ht="12.75" customHeight="1">
      <c r="A212" s="73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3"/>
      <c r="N212" s="79"/>
      <c r="O212" s="79"/>
      <c r="P212" s="79"/>
      <c r="Q212" s="79"/>
      <c r="R212" s="79"/>
      <c r="S212" s="79"/>
      <c r="T212" s="79"/>
      <c r="U212" s="79"/>
      <c r="V212" s="79"/>
      <c r="W212" s="73"/>
      <c r="X212" s="73"/>
      <c r="Y212" s="73"/>
      <c r="Z212" s="73"/>
      <c r="AA212" s="73"/>
    </row>
    <row r="213" ht="12.75" customHeight="1">
      <c r="A213" s="73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3"/>
      <c r="N213" s="79"/>
      <c r="O213" s="79"/>
      <c r="P213" s="79"/>
      <c r="Q213" s="79"/>
      <c r="R213" s="79"/>
      <c r="S213" s="79"/>
      <c r="T213" s="79"/>
      <c r="U213" s="79"/>
      <c r="V213" s="79"/>
      <c r="W213" s="73"/>
      <c r="X213" s="73"/>
      <c r="Y213" s="73"/>
      <c r="Z213" s="73"/>
      <c r="AA213" s="73"/>
    </row>
    <row r="214" ht="12.75" customHeight="1">
      <c r="A214" s="73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3"/>
      <c r="N214" s="79"/>
      <c r="O214" s="79"/>
      <c r="P214" s="79"/>
      <c r="Q214" s="79"/>
      <c r="R214" s="79"/>
      <c r="S214" s="79"/>
      <c r="T214" s="79"/>
      <c r="U214" s="79"/>
      <c r="V214" s="79"/>
      <c r="W214" s="73"/>
      <c r="X214" s="73"/>
      <c r="Y214" s="73"/>
      <c r="Z214" s="73"/>
      <c r="AA214" s="73"/>
    </row>
    <row r="215" ht="12.75" customHeight="1">
      <c r="A215" s="73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3"/>
      <c r="N215" s="79"/>
      <c r="O215" s="79"/>
      <c r="P215" s="79"/>
      <c r="Q215" s="79"/>
      <c r="R215" s="79"/>
      <c r="S215" s="79"/>
      <c r="T215" s="79"/>
      <c r="U215" s="79"/>
      <c r="V215" s="79"/>
      <c r="W215" s="73"/>
      <c r="X215" s="73"/>
      <c r="Y215" s="73"/>
      <c r="Z215" s="73"/>
      <c r="AA215" s="73"/>
    </row>
    <row r="216" ht="12.75" customHeight="1">
      <c r="A216" s="73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3"/>
      <c r="N216" s="79"/>
      <c r="O216" s="79"/>
      <c r="P216" s="79"/>
      <c r="Q216" s="79"/>
      <c r="R216" s="79"/>
      <c r="S216" s="79"/>
      <c r="T216" s="79"/>
      <c r="U216" s="79"/>
      <c r="V216" s="79"/>
      <c r="W216" s="73"/>
      <c r="X216" s="73"/>
      <c r="Y216" s="73"/>
      <c r="Z216" s="73"/>
      <c r="AA216" s="73"/>
    </row>
    <row r="217" ht="12.75" customHeight="1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</row>
    <row r="218" ht="12.75" customHeight="1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</row>
    <row r="219" ht="12.75" customHeight="1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</row>
    <row r="220" ht="12.75" customHeight="1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</row>
    <row r="221" ht="12.75" customHeight="1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</row>
    <row r="222" ht="12.75" customHeight="1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</row>
    <row r="223" ht="12.75" customHeight="1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</row>
    <row r="224" ht="12.75" customHeight="1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</row>
    <row r="225" ht="12.75" customHeight="1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</row>
    <row r="226" ht="12.75" customHeight="1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</row>
    <row r="227" ht="12.75" customHeight="1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</row>
    <row r="228" ht="12.75" customHeight="1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</row>
    <row r="229" ht="12.75" customHeight="1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</row>
    <row r="230" ht="12.75" customHeight="1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</row>
    <row r="231" ht="12.75" customHeight="1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</row>
    <row r="232" ht="12.75" customHeight="1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</row>
    <row r="233" ht="12.75" customHeight="1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</row>
    <row r="234" ht="12.75" customHeight="1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</row>
    <row r="235" ht="12.75" customHeight="1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</row>
    <row r="236" ht="12.75" customHeight="1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</row>
    <row r="237" ht="12.75" customHeight="1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</row>
    <row r="238" ht="12.75" customHeight="1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</row>
    <row r="239" ht="12.75" customHeight="1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</row>
    <row r="240" ht="12.75" customHeight="1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</row>
    <row r="241" ht="12.75" customHeight="1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</row>
    <row r="242" ht="12.75" customHeight="1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</row>
    <row r="243" ht="12.75" customHeight="1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</row>
    <row r="244" ht="12.75" customHeight="1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</row>
    <row r="245" ht="12.75" customHeight="1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</row>
    <row r="246" ht="12.75" customHeight="1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</row>
    <row r="247" ht="12.75" customHeight="1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</row>
    <row r="248" ht="12.75" customHeight="1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</row>
    <row r="249" ht="12.75" customHeight="1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</row>
    <row r="250" ht="12.75" customHeight="1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</row>
    <row r="251" ht="12.75" customHeight="1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</row>
    <row r="252" ht="12.75" customHeight="1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</row>
    <row r="253" ht="12.75" customHeight="1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</row>
    <row r="254" ht="12.75" customHeight="1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</row>
    <row r="255" ht="12.75" customHeight="1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</row>
    <row r="256" ht="12.75" customHeight="1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</row>
    <row r="257" ht="12.75" customHeight="1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</row>
    <row r="258" ht="12.75" customHeight="1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</row>
    <row r="259" ht="12.75" customHeight="1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</row>
    <row r="260" ht="12.75" customHeight="1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</row>
    <row r="261" ht="12.75" customHeight="1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</row>
    <row r="262" ht="12.75" customHeight="1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</row>
    <row r="263" ht="12.75" customHeight="1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</row>
    <row r="264" ht="12.75" customHeight="1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</row>
    <row r="265" ht="12.75" customHeight="1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</row>
    <row r="266" ht="12.75" customHeight="1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</row>
    <row r="267" ht="12.75" customHeight="1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</row>
    <row r="268" ht="12.75" customHeight="1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</row>
    <row r="269" ht="12.75" customHeight="1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</row>
    <row r="270" ht="12.75" customHeight="1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</row>
    <row r="271" ht="12.75" customHeight="1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</row>
    <row r="272" ht="12.75" customHeight="1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</row>
    <row r="273" ht="12.75" customHeight="1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</row>
    <row r="274" ht="12.75" customHeight="1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</row>
    <row r="275" ht="12.75" customHeight="1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</row>
    <row r="276" ht="12.75" customHeight="1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</row>
    <row r="277" ht="12.75" customHeight="1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</row>
    <row r="278" ht="12.75" customHeight="1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</row>
    <row r="279" ht="12.75" customHeight="1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</row>
    <row r="280" ht="12.75" customHeight="1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</row>
    <row r="281" ht="12.75" customHeight="1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</row>
    <row r="282" ht="12.75" customHeight="1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</row>
    <row r="283" ht="12.75" customHeight="1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</row>
    <row r="284" ht="12.75" customHeight="1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</row>
    <row r="285" ht="12.75" customHeight="1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</row>
    <row r="286" ht="12.75" customHeight="1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</row>
    <row r="287" ht="12.75" customHeight="1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</row>
    <row r="288" ht="12.75" customHeight="1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</row>
    <row r="289" ht="12.75" customHeight="1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</row>
    <row r="290" ht="12.75" customHeight="1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</row>
    <row r="291" ht="12.75" customHeight="1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</row>
    <row r="292" ht="12.75" customHeight="1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</row>
    <row r="293" ht="12.75" customHeight="1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</row>
    <row r="294" ht="12.75" customHeight="1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</row>
    <row r="295" ht="12.75" customHeight="1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</row>
    <row r="296" ht="12.75" customHeight="1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</row>
    <row r="297" ht="12.75" customHeight="1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</row>
    <row r="298" ht="12.75" customHeight="1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</row>
    <row r="299" ht="12.75" customHeight="1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</row>
    <row r="300" ht="12.75" customHeight="1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</row>
    <row r="301" ht="12.75" customHeight="1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</row>
    <row r="302" ht="12.75" customHeight="1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</row>
    <row r="303" ht="12.75" customHeight="1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</row>
    <row r="304" ht="12.75" customHeight="1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</row>
    <row r="305" ht="12.75" customHeight="1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</row>
    <row r="306" ht="12.75" customHeight="1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</row>
    <row r="307" ht="12.75" customHeight="1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</row>
    <row r="308" ht="12.75" customHeight="1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</row>
    <row r="309" ht="12.75" customHeight="1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</row>
    <row r="310" ht="12.75" customHeight="1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</row>
    <row r="311" ht="12.75" customHeight="1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</row>
    <row r="312" ht="12.75" customHeight="1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</row>
    <row r="313" ht="12.75" customHeight="1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</row>
    <row r="314" ht="12.75" customHeight="1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</row>
    <row r="315" ht="12.75" customHeight="1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</row>
    <row r="316" ht="12.75" customHeight="1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</row>
    <row r="317" ht="12.75" customHeight="1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</row>
    <row r="318" ht="12.75" customHeight="1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</row>
    <row r="319" ht="12.75" customHeight="1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</row>
    <row r="320" ht="12.75" customHeight="1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</row>
    <row r="321" ht="12.75" customHeight="1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</row>
    <row r="322" ht="12.75" customHeight="1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</row>
    <row r="323" ht="12.75" customHeight="1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</row>
    <row r="324" ht="12.75" customHeight="1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</row>
    <row r="325" ht="12.75" customHeight="1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</row>
    <row r="326" ht="12.75" customHeight="1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</row>
    <row r="327" ht="12.75" customHeight="1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</row>
    <row r="328" ht="12.75" customHeight="1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</row>
    <row r="329" ht="12.75" customHeight="1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</row>
    <row r="330" ht="12.75" customHeight="1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</row>
    <row r="331" ht="12.75" customHeight="1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</row>
    <row r="332" ht="12.75" customHeight="1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</row>
    <row r="333" ht="12.75" customHeight="1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</row>
    <row r="334" ht="12.75" customHeight="1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</row>
    <row r="335" ht="12.75" customHeight="1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</row>
    <row r="336" ht="12.75" customHeight="1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</row>
    <row r="337" ht="12.75" customHeight="1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</row>
    <row r="338" ht="12.75" customHeight="1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</row>
    <row r="339" ht="12.75" customHeight="1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</row>
    <row r="340" ht="12.75" customHeight="1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</row>
    <row r="341" ht="12.75" customHeight="1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</row>
    <row r="342" ht="12.75" customHeight="1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</row>
    <row r="343" ht="12.75" customHeight="1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</row>
    <row r="344" ht="12.75" customHeight="1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</row>
    <row r="345" ht="12.75" customHeight="1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</row>
    <row r="346" ht="12.75" customHeight="1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</row>
    <row r="347" ht="12.75" customHeight="1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</row>
    <row r="348" ht="12.75" customHeight="1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</row>
    <row r="349" ht="12.75" customHeight="1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</row>
    <row r="350" ht="12.75" customHeight="1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</row>
    <row r="351" ht="12.75" customHeight="1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</row>
    <row r="352" ht="12.75" customHeight="1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</row>
    <row r="353" ht="12.75" customHeight="1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</row>
    <row r="354" ht="12.75" customHeight="1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</row>
    <row r="355" ht="12.75" customHeight="1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</row>
    <row r="356" ht="12.75" customHeight="1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</row>
    <row r="357" ht="12.75" customHeight="1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</row>
    <row r="358" ht="12.75" customHeight="1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</row>
    <row r="359" ht="12.75" customHeight="1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</row>
    <row r="360" ht="12.75" customHeight="1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</row>
    <row r="361" ht="12.75" customHeight="1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</row>
    <row r="362" ht="12.75" customHeight="1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</row>
    <row r="363" ht="12.75" customHeight="1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</row>
    <row r="364" ht="12.75" customHeight="1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</row>
    <row r="365" ht="12.75" customHeight="1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</row>
    <row r="366" ht="12.75" customHeight="1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</row>
    <row r="367" ht="12.75" customHeight="1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</row>
    <row r="368" ht="12.75" customHeight="1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</row>
    <row r="369" ht="12.75" customHeight="1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</row>
    <row r="370" ht="12.75" customHeight="1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</row>
    <row r="371" ht="12.75" customHeight="1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</row>
    <row r="372" ht="12.75" customHeight="1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</row>
    <row r="373" ht="12.75" customHeight="1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</row>
    <row r="374" ht="12.75" customHeight="1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</row>
    <row r="375" ht="12.75" customHeight="1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</row>
    <row r="376" ht="12.75" customHeight="1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</row>
    <row r="377" ht="12.75" customHeight="1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</row>
    <row r="378" ht="12.75" customHeight="1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</row>
    <row r="379" ht="12.75" customHeight="1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</row>
    <row r="380" ht="12.75" customHeight="1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</row>
    <row r="381" ht="12.75" customHeight="1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</row>
    <row r="382" ht="12.75" customHeight="1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</row>
    <row r="383" ht="12.75" customHeight="1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</row>
    <row r="384" ht="12.75" customHeight="1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</row>
    <row r="385" ht="12.75" customHeight="1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</row>
    <row r="386" ht="12.75" customHeight="1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</row>
    <row r="387" ht="12.75" customHeight="1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</row>
    <row r="388" ht="12.75" customHeight="1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</row>
    <row r="389" ht="12.75" customHeight="1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</row>
    <row r="390" ht="12.75" customHeight="1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</row>
    <row r="391" ht="12.75" customHeight="1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</row>
    <row r="392" ht="12.75" customHeight="1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</row>
    <row r="393" ht="12.75" customHeight="1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</row>
    <row r="394" ht="12.75" customHeight="1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</row>
    <row r="395" ht="12.75" customHeight="1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</row>
    <row r="396" ht="12.75" customHeight="1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</row>
    <row r="397" ht="12.75" customHeight="1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</row>
    <row r="398" ht="12.75" customHeight="1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</row>
    <row r="399" ht="12.75" customHeight="1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</row>
    <row r="400" ht="12.75" customHeight="1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</row>
    <row r="401" ht="12.75" customHeight="1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</row>
    <row r="402" ht="12.75" customHeight="1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</row>
    <row r="403" ht="12.75" customHeight="1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</row>
    <row r="404" ht="12.75" customHeight="1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</row>
    <row r="405" ht="12.75" customHeight="1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</row>
    <row r="406" ht="12.75" customHeight="1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</row>
    <row r="407" ht="12.75" customHeight="1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</row>
    <row r="408" ht="12.75" customHeight="1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</row>
    <row r="409" ht="12.75" customHeight="1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</row>
    <row r="410" ht="12.75" customHeight="1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</row>
    <row r="411" ht="12.75" customHeight="1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</row>
    <row r="412" ht="12.75" customHeight="1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</row>
    <row r="413" ht="12.75" customHeight="1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</row>
    <row r="414" ht="12.75" customHeight="1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</row>
    <row r="415" ht="12.75" customHeight="1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</row>
    <row r="416" ht="12.75" customHeight="1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</row>
    <row r="417" ht="12.75" customHeight="1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</row>
    <row r="418" ht="12.75" customHeight="1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</row>
    <row r="419" ht="12.75" customHeight="1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</row>
    <row r="420" ht="12.75" customHeight="1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</row>
    <row r="421" ht="12.75" customHeight="1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</row>
    <row r="422" ht="12.75" customHeight="1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</row>
    <row r="423" ht="12.75" customHeight="1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</row>
    <row r="424" ht="12.75" customHeight="1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</row>
    <row r="425" ht="12.75" customHeight="1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</row>
    <row r="426" ht="12.75" customHeight="1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</row>
    <row r="427" ht="12.75" customHeight="1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</row>
    <row r="428" ht="12.75" customHeight="1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</row>
    <row r="429" ht="12.75" customHeight="1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</row>
    <row r="430" ht="12.75" customHeight="1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</row>
    <row r="431" ht="12.75" customHeight="1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</row>
    <row r="432" ht="12.75" customHeight="1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</row>
    <row r="433" ht="12.75" customHeight="1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</row>
    <row r="434" ht="12.75" customHeight="1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</row>
    <row r="435" ht="12.75" customHeight="1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</row>
    <row r="436" ht="12.75" customHeight="1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</row>
    <row r="437" ht="12.75" customHeight="1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</row>
    <row r="438" ht="12.75" customHeight="1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</row>
    <row r="439" ht="12.75" customHeight="1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</row>
    <row r="440" ht="12.75" customHeight="1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</row>
    <row r="441" ht="12.75" customHeight="1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</row>
    <row r="442" ht="12.75" customHeight="1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</row>
    <row r="443" ht="12.75" customHeight="1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</row>
    <row r="444" ht="12.75" customHeight="1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</row>
    <row r="445" ht="12.75" customHeight="1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</row>
    <row r="446" ht="12.75" customHeight="1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</row>
    <row r="447" ht="12.75" customHeight="1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</row>
    <row r="448" ht="12.75" customHeight="1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</row>
    <row r="449" ht="12.75" customHeight="1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</row>
    <row r="450" ht="12.75" customHeight="1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</row>
    <row r="451" ht="12.75" customHeight="1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</row>
    <row r="452" ht="12.75" customHeight="1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</row>
    <row r="453" ht="12.75" customHeight="1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</row>
    <row r="454" ht="12.75" customHeight="1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</row>
    <row r="455" ht="12.75" customHeight="1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</row>
    <row r="456" ht="12.75" customHeight="1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</row>
    <row r="457" ht="12.75" customHeight="1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</row>
    <row r="458" ht="12.75" customHeight="1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</row>
    <row r="459" ht="12.75" customHeight="1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</row>
    <row r="460" ht="12.75" customHeight="1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</row>
    <row r="461" ht="12.75" customHeight="1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</row>
    <row r="462" ht="12.75" customHeight="1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</row>
    <row r="463" ht="12.75" customHeight="1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</row>
    <row r="464" ht="12.75" customHeight="1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</row>
    <row r="465" ht="12.75" customHeight="1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</row>
    <row r="466" ht="12.75" customHeight="1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</row>
    <row r="467" ht="12.75" customHeight="1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</row>
    <row r="468" ht="12.75" customHeight="1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</row>
    <row r="469" ht="12.75" customHeight="1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</row>
    <row r="470" ht="12.75" customHeight="1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</row>
    <row r="471" ht="12.75" customHeight="1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</row>
    <row r="472" ht="12.75" customHeight="1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</row>
    <row r="473" ht="12.75" customHeight="1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</row>
    <row r="474" ht="12.75" customHeight="1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</row>
    <row r="475" ht="12.75" customHeight="1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</row>
    <row r="476" ht="12.75" customHeight="1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</row>
    <row r="477" ht="12.75" customHeight="1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</row>
    <row r="478" ht="12.75" customHeight="1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</row>
    <row r="479" ht="12.75" customHeight="1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</row>
    <row r="480" ht="12.75" customHeight="1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</row>
    <row r="481" ht="12.75" customHeight="1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</row>
    <row r="482" ht="12.75" customHeight="1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</row>
    <row r="483" ht="12.75" customHeight="1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</row>
    <row r="484" ht="12.75" customHeight="1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</row>
    <row r="485" ht="12.75" customHeight="1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</row>
    <row r="486" ht="12.75" customHeight="1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</row>
    <row r="487" ht="12.75" customHeight="1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</row>
    <row r="488" ht="12.75" customHeight="1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</row>
    <row r="489" ht="12.75" customHeight="1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</row>
    <row r="490" ht="12.75" customHeight="1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</row>
    <row r="491" ht="12.75" customHeight="1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</row>
    <row r="492" ht="12.75" customHeight="1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</row>
    <row r="493" ht="12.75" customHeight="1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</row>
    <row r="494" ht="12.75" customHeight="1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</row>
    <row r="495" ht="12.75" customHeight="1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</row>
    <row r="496" ht="12.75" customHeight="1">
      <c r="A496" s="73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</row>
    <row r="497" ht="12.75" customHeight="1">
      <c r="A497" s="73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</row>
    <row r="498" ht="12.75" customHeight="1">
      <c r="A498" s="73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</row>
    <row r="499" ht="12.75" customHeight="1">
      <c r="A499" s="73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</row>
    <row r="500" ht="12.75" customHeight="1">
      <c r="A500" s="73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</row>
    <row r="501" ht="12.75" customHeight="1">
      <c r="A501" s="73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</row>
    <row r="502" ht="12.75" customHeight="1">
      <c r="A502" s="73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</row>
    <row r="503" ht="12.75" customHeight="1">
      <c r="A503" s="73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</row>
    <row r="504" ht="12.75" customHeight="1">
      <c r="A504" s="73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</row>
    <row r="505" ht="12.75" customHeight="1">
      <c r="A505" s="73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</row>
    <row r="506" ht="12.75" customHeight="1">
      <c r="A506" s="73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</row>
    <row r="507" ht="12.75" customHeight="1">
      <c r="A507" s="73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</row>
    <row r="508" ht="12.75" customHeight="1">
      <c r="A508" s="73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</row>
    <row r="509" ht="12.75" customHeight="1">
      <c r="A509" s="73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</row>
    <row r="510" ht="12.75" customHeight="1">
      <c r="A510" s="73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</row>
    <row r="511" ht="12.75" customHeight="1">
      <c r="A511" s="73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</row>
    <row r="512" ht="12.75" customHeight="1">
      <c r="A512" s="73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</row>
    <row r="513" ht="12.75" customHeight="1">
      <c r="A513" s="73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</row>
    <row r="514" ht="12.75" customHeight="1">
      <c r="A514" s="73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</row>
    <row r="515" ht="12.75" customHeight="1">
      <c r="A515" s="73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</row>
    <row r="516" ht="12.75" customHeight="1">
      <c r="A516" s="73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</row>
    <row r="517" ht="12.75" customHeight="1">
      <c r="A517" s="73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</row>
    <row r="518" ht="12.75" customHeight="1">
      <c r="A518" s="73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</row>
    <row r="519" ht="12.75" customHeight="1">
      <c r="A519" s="73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</row>
    <row r="520" ht="12.75" customHeight="1">
      <c r="A520" s="73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</row>
    <row r="521" ht="12.75" customHeight="1">
      <c r="A521" s="73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</row>
    <row r="522" ht="12.75" customHeight="1">
      <c r="A522" s="73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</row>
    <row r="523" ht="12.75" customHeight="1">
      <c r="A523" s="73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</row>
    <row r="524" ht="12.75" customHeight="1">
      <c r="A524" s="73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</row>
    <row r="525" ht="12.75" customHeight="1">
      <c r="A525" s="73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</row>
    <row r="526" ht="12.75" customHeight="1">
      <c r="A526" s="73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</row>
    <row r="527" ht="12.75" customHeight="1">
      <c r="A527" s="73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</row>
    <row r="528" ht="12.75" customHeight="1">
      <c r="A528" s="73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</row>
    <row r="529" ht="12.75" customHeight="1">
      <c r="A529" s="73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</row>
    <row r="530" ht="12.75" customHeight="1">
      <c r="A530" s="73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</row>
    <row r="531" ht="12.75" customHeight="1">
      <c r="A531" s="73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</row>
    <row r="532" ht="12.75" customHeight="1">
      <c r="A532" s="73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</row>
    <row r="533" ht="12.75" customHeight="1">
      <c r="A533" s="73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</row>
    <row r="534" ht="12.75" customHeight="1">
      <c r="A534" s="73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</row>
    <row r="535" ht="12.75" customHeight="1">
      <c r="A535" s="73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</row>
    <row r="536" ht="12.75" customHeight="1">
      <c r="A536" s="73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</row>
    <row r="537" ht="12.75" customHeight="1">
      <c r="A537" s="73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</row>
    <row r="538" ht="12.75" customHeight="1">
      <c r="A538" s="73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</row>
    <row r="539" ht="12.75" customHeight="1">
      <c r="A539" s="73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</row>
    <row r="540" ht="12.75" customHeight="1">
      <c r="A540" s="73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</row>
    <row r="541" ht="12.75" customHeight="1">
      <c r="A541" s="73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</row>
    <row r="542" ht="12.75" customHeight="1">
      <c r="A542" s="73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</row>
    <row r="543" ht="12.75" customHeight="1">
      <c r="A543" s="73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</row>
    <row r="544" ht="12.75" customHeight="1">
      <c r="A544" s="73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</row>
    <row r="545" ht="12.75" customHeight="1">
      <c r="A545" s="73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</row>
    <row r="546" ht="12.75" customHeight="1">
      <c r="A546" s="73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</row>
    <row r="547" ht="12.75" customHeight="1">
      <c r="A547" s="73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</row>
    <row r="548" ht="12.75" customHeight="1">
      <c r="A548" s="73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</row>
    <row r="549" ht="12.75" customHeight="1">
      <c r="A549" s="73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</row>
    <row r="550" ht="12.75" customHeight="1">
      <c r="A550" s="73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</row>
    <row r="551" ht="12.75" customHeight="1">
      <c r="A551" s="73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</row>
    <row r="552" ht="12.75" customHeight="1">
      <c r="A552" s="73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</row>
    <row r="553" ht="12.75" customHeight="1">
      <c r="A553" s="73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</row>
    <row r="554" ht="12.75" customHeight="1">
      <c r="A554" s="73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</row>
    <row r="555" ht="12.75" customHeight="1">
      <c r="A555" s="73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</row>
    <row r="556" ht="12.75" customHeight="1">
      <c r="A556" s="73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</row>
    <row r="557" ht="12.75" customHeight="1">
      <c r="A557" s="73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</row>
    <row r="558" ht="12.75" customHeight="1">
      <c r="A558" s="73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</row>
    <row r="559" ht="12.75" customHeight="1">
      <c r="A559" s="73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</row>
    <row r="560" ht="12.75" customHeight="1">
      <c r="A560" s="73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</row>
    <row r="561" ht="12.75" customHeight="1">
      <c r="A561" s="73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</row>
    <row r="562" ht="12.75" customHeight="1">
      <c r="A562" s="73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</row>
    <row r="563" ht="12.75" customHeight="1">
      <c r="A563" s="73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</row>
    <row r="564" ht="12.75" customHeight="1">
      <c r="A564" s="73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</row>
    <row r="565" ht="12.75" customHeight="1">
      <c r="A565" s="73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</row>
    <row r="566" ht="12.75" customHeight="1">
      <c r="A566" s="73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</row>
    <row r="567" ht="12.75" customHeight="1">
      <c r="A567" s="73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</row>
    <row r="568" ht="12.75" customHeight="1">
      <c r="A568" s="73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</row>
    <row r="569" ht="12.75" customHeight="1">
      <c r="A569" s="73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</row>
    <row r="570" ht="12.75" customHeight="1">
      <c r="A570" s="73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</row>
    <row r="571" ht="12.75" customHeight="1">
      <c r="A571" s="73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</row>
    <row r="572" ht="12.75" customHeight="1">
      <c r="A572" s="73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</row>
    <row r="573" ht="12.75" customHeight="1">
      <c r="A573" s="73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</row>
    <row r="574" ht="12.75" customHeight="1">
      <c r="A574" s="73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</row>
    <row r="575" ht="12.75" customHeight="1">
      <c r="A575" s="73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</row>
    <row r="576" ht="12.75" customHeight="1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</row>
    <row r="577" ht="12.75" customHeight="1">
      <c r="A577" s="73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</row>
    <row r="578" ht="12.75" customHeight="1">
      <c r="A578" s="73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</row>
    <row r="579" ht="12.75" customHeight="1">
      <c r="A579" s="73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</row>
    <row r="580" ht="12.75" customHeight="1">
      <c r="A580" s="73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</row>
    <row r="581" ht="12.75" customHeight="1">
      <c r="A581" s="73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</row>
    <row r="582" ht="12.75" customHeight="1">
      <c r="A582" s="73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</row>
    <row r="583" ht="12.75" customHeight="1">
      <c r="A583" s="73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</row>
    <row r="584" ht="12.75" customHeight="1">
      <c r="A584" s="73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</row>
    <row r="585" ht="12.75" customHeight="1">
      <c r="A585" s="73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</row>
    <row r="586" ht="12.75" customHeight="1">
      <c r="A586" s="73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</row>
    <row r="587" ht="12.75" customHeight="1">
      <c r="A587" s="73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</row>
    <row r="588" ht="12.75" customHeight="1">
      <c r="A588" s="73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</row>
    <row r="589" ht="12.75" customHeight="1">
      <c r="A589" s="73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</row>
    <row r="590" ht="12.75" customHeight="1">
      <c r="A590" s="73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</row>
    <row r="591" ht="12.75" customHeight="1">
      <c r="A591" s="73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</row>
    <row r="592" ht="12.75" customHeight="1">
      <c r="A592" s="73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</row>
    <row r="593" ht="12.75" customHeight="1">
      <c r="A593" s="73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</row>
    <row r="594" ht="12.75" customHeight="1">
      <c r="A594" s="73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</row>
    <row r="595" ht="12.75" customHeight="1">
      <c r="A595" s="73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</row>
    <row r="596" ht="12.75" customHeight="1">
      <c r="A596" s="73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</row>
    <row r="597" ht="12.75" customHeight="1">
      <c r="A597" s="73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</row>
    <row r="598" ht="12.75" customHeight="1">
      <c r="A598" s="73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</row>
    <row r="599" ht="12.75" customHeight="1">
      <c r="A599" s="73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</row>
    <row r="600" ht="12.75" customHeight="1">
      <c r="A600" s="73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</row>
    <row r="601" ht="12.75" customHeight="1">
      <c r="A601" s="73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</row>
    <row r="602" ht="12.75" customHeight="1">
      <c r="A602" s="73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</row>
    <row r="603" ht="12.75" customHeight="1">
      <c r="A603" s="73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</row>
    <row r="604" ht="12.75" customHeight="1">
      <c r="A604" s="73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</row>
    <row r="605" ht="12.75" customHeight="1">
      <c r="A605" s="73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</row>
    <row r="606" ht="12.75" customHeight="1">
      <c r="A606" s="73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</row>
    <row r="607" ht="12.75" customHeight="1">
      <c r="A607" s="73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</row>
    <row r="608" ht="12.75" customHeight="1">
      <c r="A608" s="73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</row>
    <row r="609" ht="12.75" customHeight="1">
      <c r="A609" s="73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</row>
    <row r="610" ht="12.75" customHeight="1">
      <c r="A610" s="73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</row>
    <row r="611" ht="12.75" customHeight="1">
      <c r="A611" s="73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</row>
    <row r="612" ht="12.75" customHeight="1">
      <c r="A612" s="73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</row>
    <row r="613" ht="12.75" customHeight="1">
      <c r="A613" s="73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</row>
    <row r="614" ht="12.75" customHeight="1">
      <c r="A614" s="73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</row>
    <row r="615" ht="12.75" customHeight="1">
      <c r="A615" s="73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</row>
    <row r="616" ht="12.75" customHeight="1">
      <c r="A616" s="73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</row>
    <row r="617" ht="12.75" customHeight="1">
      <c r="A617" s="73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</row>
    <row r="618" ht="12.75" customHeight="1">
      <c r="A618" s="73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</row>
    <row r="619" ht="12.75" customHeight="1">
      <c r="A619" s="73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</row>
    <row r="620" ht="12.75" customHeight="1">
      <c r="A620" s="73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</row>
    <row r="621" ht="12.75" customHeight="1">
      <c r="A621" s="73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</row>
    <row r="622" ht="12.75" customHeight="1">
      <c r="A622" s="73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</row>
    <row r="623" ht="12.75" customHeight="1">
      <c r="A623" s="73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</row>
    <row r="624" ht="12.75" customHeight="1">
      <c r="A624" s="73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</row>
    <row r="625" ht="12.75" customHeight="1">
      <c r="A625" s="73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</row>
    <row r="626" ht="12.75" customHeight="1">
      <c r="A626" s="73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</row>
    <row r="627" ht="12.75" customHeight="1">
      <c r="A627" s="73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</row>
    <row r="628" ht="12.75" customHeight="1">
      <c r="A628" s="73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</row>
    <row r="629" ht="12.75" customHeight="1">
      <c r="A629" s="73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</row>
    <row r="630" ht="12.75" customHeight="1">
      <c r="A630" s="73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</row>
    <row r="631" ht="12.75" customHeight="1">
      <c r="A631" s="73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</row>
    <row r="632" ht="12.75" customHeight="1">
      <c r="A632" s="73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</row>
    <row r="633" ht="12.75" customHeight="1">
      <c r="A633" s="73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</row>
    <row r="634" ht="12.75" customHeight="1">
      <c r="A634" s="73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</row>
    <row r="635" ht="12.75" customHeight="1">
      <c r="A635" s="73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</row>
    <row r="636" ht="12.75" customHeight="1">
      <c r="A636" s="73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</row>
    <row r="637" ht="12.75" customHeight="1">
      <c r="A637" s="73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</row>
    <row r="638" ht="12.75" customHeight="1">
      <c r="A638" s="73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  <c r="AA638" s="73"/>
    </row>
    <row r="639" ht="12.75" customHeight="1">
      <c r="A639" s="73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  <c r="AA639" s="73"/>
    </row>
    <row r="640" ht="12.75" customHeight="1">
      <c r="A640" s="73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73"/>
    </row>
    <row r="641" ht="12.75" customHeight="1">
      <c r="A641" s="73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</row>
    <row r="642" ht="12.75" customHeight="1">
      <c r="A642" s="73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</row>
    <row r="643" ht="12.75" customHeight="1">
      <c r="A643" s="73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  <c r="AA643" s="73"/>
    </row>
    <row r="644" ht="12.75" customHeight="1">
      <c r="A644" s="73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  <c r="AA644" s="73"/>
    </row>
    <row r="645" ht="12.75" customHeight="1">
      <c r="A645" s="73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  <c r="AA645" s="73"/>
    </row>
    <row r="646" ht="12.75" customHeight="1">
      <c r="A646" s="73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  <c r="AA646" s="73"/>
    </row>
    <row r="647" ht="12.75" customHeight="1">
      <c r="A647" s="73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  <c r="AA647" s="73"/>
    </row>
    <row r="648" ht="12.75" customHeight="1">
      <c r="A648" s="73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</row>
    <row r="649" ht="12.75" customHeight="1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73"/>
    </row>
    <row r="650" ht="12.75" customHeight="1">
      <c r="A650" s="73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</row>
    <row r="651" ht="12.75" customHeight="1">
      <c r="A651" s="73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73"/>
    </row>
    <row r="652" ht="12.75" customHeight="1">
      <c r="A652" s="73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  <c r="AA652" s="73"/>
    </row>
    <row r="653" ht="12.75" customHeight="1">
      <c r="A653" s="73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  <c r="AA653" s="73"/>
    </row>
    <row r="654" ht="12.75" customHeight="1">
      <c r="A654" s="73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  <c r="AA654" s="73"/>
    </row>
    <row r="655" ht="12.75" customHeight="1">
      <c r="A655" s="73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  <c r="AA655" s="73"/>
    </row>
    <row r="656" ht="12.75" customHeight="1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  <c r="AA656" s="73"/>
    </row>
    <row r="657" ht="12.75" customHeight="1">
      <c r="A657" s="73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</row>
    <row r="658" ht="12.75" customHeight="1">
      <c r="A658" s="73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</row>
    <row r="659" ht="12.75" customHeight="1">
      <c r="A659" s="73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  <c r="AA659" s="73"/>
    </row>
    <row r="660" ht="12.75" customHeight="1">
      <c r="A660" s="73"/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</row>
    <row r="661" ht="12.75" customHeight="1">
      <c r="A661" s="73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  <c r="AA661" s="73"/>
    </row>
    <row r="662" ht="12.75" customHeight="1">
      <c r="A662" s="73"/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</row>
    <row r="663" ht="12.75" customHeight="1">
      <c r="A663" s="73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  <c r="AA663" s="73"/>
    </row>
    <row r="664" ht="12.75" customHeight="1">
      <c r="A664" s="73"/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  <c r="AA664" s="73"/>
    </row>
    <row r="665" ht="12.75" customHeight="1">
      <c r="A665" s="73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  <c r="AA665" s="73"/>
    </row>
    <row r="666" ht="12.75" customHeight="1">
      <c r="A666" s="73"/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  <c r="AA666" s="73"/>
    </row>
    <row r="667" ht="12.75" customHeight="1">
      <c r="A667" s="73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  <c r="AA667" s="73"/>
    </row>
    <row r="668" ht="12.75" customHeight="1">
      <c r="A668" s="73"/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  <c r="AA668" s="73"/>
    </row>
    <row r="669" ht="12.75" customHeight="1">
      <c r="A669" s="73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  <c r="AA669" s="73"/>
    </row>
    <row r="670" ht="12.75" customHeight="1">
      <c r="A670" s="73"/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  <c r="AA670" s="73"/>
    </row>
    <row r="671" ht="12.75" customHeight="1">
      <c r="A671" s="73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  <c r="AA671" s="73"/>
    </row>
    <row r="672" ht="12.75" customHeight="1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  <c r="AA672" s="73"/>
    </row>
    <row r="673" ht="12.75" customHeight="1">
      <c r="A673" s="73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  <c r="AA673" s="73"/>
    </row>
    <row r="674" ht="12.75" customHeight="1">
      <c r="A674" s="73"/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  <c r="AA674" s="73"/>
    </row>
    <row r="675" ht="12.75" customHeight="1">
      <c r="A675" s="73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  <c r="AA675" s="73"/>
    </row>
    <row r="676" ht="12.75" customHeight="1">
      <c r="A676" s="73"/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  <c r="AA676" s="73"/>
    </row>
    <row r="677" ht="12.75" customHeight="1">
      <c r="A677" s="73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  <c r="AA677" s="73"/>
    </row>
    <row r="678" ht="12.75" customHeight="1">
      <c r="A678" s="73"/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  <c r="AA678" s="73"/>
    </row>
    <row r="679" ht="12.75" customHeight="1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  <c r="AA679" s="73"/>
    </row>
    <row r="680" ht="12.75" customHeight="1">
      <c r="A680" s="73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  <c r="AA680" s="73"/>
    </row>
    <row r="681" ht="12.75" customHeight="1">
      <c r="A681" s="73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  <c r="AA681" s="73"/>
    </row>
    <row r="682" ht="12.75" customHeight="1">
      <c r="A682" s="73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  <c r="AA682" s="73"/>
    </row>
    <row r="683" ht="12.75" customHeight="1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  <c r="AA683" s="73"/>
    </row>
    <row r="684" ht="12.75" customHeight="1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  <c r="AA684" s="73"/>
    </row>
    <row r="685" ht="12.75" customHeight="1">
      <c r="A685" s="73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  <c r="AA685" s="73"/>
    </row>
    <row r="686" ht="12.75" customHeight="1">
      <c r="A686" s="73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</row>
    <row r="687" ht="12.75" customHeight="1">
      <c r="A687" s="73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  <c r="AA687" s="73"/>
    </row>
    <row r="688" ht="12.75" customHeight="1">
      <c r="A688" s="73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  <c r="AA688" s="73"/>
    </row>
    <row r="689" ht="12.75" customHeight="1">
      <c r="A689" s="73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  <c r="AA689" s="73"/>
    </row>
    <row r="690" ht="12.75" customHeight="1">
      <c r="A690" s="73"/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  <c r="AA690" s="73"/>
    </row>
    <row r="691" ht="12.75" customHeight="1">
      <c r="A691" s="73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  <c r="AA691" s="73"/>
    </row>
    <row r="692" ht="12.75" customHeight="1">
      <c r="A692" s="73"/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  <c r="AA692" s="73"/>
    </row>
    <row r="693" ht="12.75" customHeight="1">
      <c r="A693" s="73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73"/>
    </row>
    <row r="694" ht="12.75" customHeight="1">
      <c r="A694" s="73"/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</row>
    <row r="695" ht="12.75" customHeight="1">
      <c r="A695" s="73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  <c r="AA695" s="73"/>
    </row>
    <row r="696" ht="12.75" customHeight="1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73"/>
    </row>
    <row r="697" ht="12.75" customHeight="1">
      <c r="A697" s="73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  <c r="AA697" s="73"/>
    </row>
    <row r="698" ht="12.75" customHeight="1">
      <c r="A698" s="73"/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  <c r="AA698" s="73"/>
    </row>
    <row r="699" ht="12.75" customHeight="1">
      <c r="A699" s="73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  <c r="AA699" s="73"/>
    </row>
    <row r="700" ht="12.75" customHeight="1">
      <c r="A700" s="73"/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  <c r="AA700" s="73"/>
    </row>
    <row r="701" ht="12.75" customHeight="1">
      <c r="A701" s="73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  <c r="AA701" s="73"/>
    </row>
    <row r="702" ht="12.75" customHeight="1">
      <c r="A702" s="73"/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  <c r="AA702" s="73"/>
    </row>
    <row r="703" ht="12.75" customHeight="1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  <c r="AA703" s="73"/>
    </row>
    <row r="704" ht="12.75" customHeight="1">
      <c r="A704" s="73"/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  <c r="AA704" s="73"/>
    </row>
    <row r="705" ht="12.75" customHeight="1">
      <c r="A705" s="73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73"/>
    </row>
    <row r="706" ht="12.75" customHeight="1">
      <c r="A706" s="73"/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  <c r="AA706" s="73"/>
    </row>
    <row r="707" ht="12.75" customHeight="1">
      <c r="A707" s="73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  <c r="AA707" s="73"/>
    </row>
    <row r="708" ht="12.75" customHeight="1">
      <c r="A708" s="73"/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  <c r="AA708" s="73"/>
    </row>
    <row r="709" ht="12.75" customHeight="1">
      <c r="A709" s="73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  <c r="AA709" s="73"/>
    </row>
    <row r="710" ht="12.75" customHeight="1">
      <c r="A710" s="73"/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</row>
    <row r="711" ht="12.75" customHeight="1">
      <c r="A711" s="73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  <c r="AA711" s="73"/>
    </row>
    <row r="712" ht="12.75" customHeight="1">
      <c r="A712" s="73"/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  <c r="AA712" s="73"/>
    </row>
    <row r="713" ht="12.75" customHeight="1">
      <c r="A713" s="73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73"/>
    </row>
    <row r="714" ht="12.75" customHeight="1">
      <c r="A714" s="73"/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  <c r="AA714" s="73"/>
    </row>
    <row r="715" ht="12.75" customHeight="1">
      <c r="A715" s="73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  <c r="AA715" s="73"/>
    </row>
    <row r="716" ht="12.75" customHeight="1">
      <c r="A716" s="73"/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</row>
    <row r="717" ht="12.75" customHeight="1">
      <c r="A717" s="73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  <c r="AA717" s="73"/>
    </row>
    <row r="718" ht="12.75" customHeight="1">
      <c r="A718" s="73"/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  <c r="AA718" s="73"/>
    </row>
    <row r="719" ht="12.75" customHeight="1">
      <c r="A719" s="73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  <c r="AA719" s="73"/>
    </row>
    <row r="720" ht="12.75" customHeight="1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73"/>
    </row>
    <row r="721" ht="12.75" customHeight="1">
      <c r="A721" s="73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  <c r="AA721" s="73"/>
    </row>
    <row r="722" ht="12.75" customHeight="1">
      <c r="A722" s="73"/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  <c r="AA722" s="73"/>
    </row>
    <row r="723" ht="12.75" customHeight="1">
      <c r="A723" s="73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  <c r="AA723" s="73"/>
    </row>
    <row r="724" ht="12.75" customHeight="1">
      <c r="A724" s="73"/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  <c r="AA724" s="73"/>
    </row>
    <row r="725" ht="12.75" customHeight="1">
      <c r="A725" s="73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  <c r="AA725" s="73"/>
    </row>
    <row r="726" ht="12.75" customHeight="1">
      <c r="A726" s="73"/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  <c r="AA726" s="73"/>
    </row>
    <row r="727" ht="12.75" customHeight="1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  <c r="AA727" s="73"/>
    </row>
    <row r="728" ht="12.75" customHeight="1">
      <c r="A728" s="73"/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</row>
    <row r="729" ht="12.75" customHeight="1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  <c r="AA729" s="73"/>
    </row>
    <row r="730" ht="12.75" customHeight="1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</row>
    <row r="731" ht="12.75" customHeight="1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  <c r="AA731" s="73"/>
    </row>
    <row r="732" ht="12.75" customHeight="1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  <c r="AA732" s="73"/>
    </row>
    <row r="733" ht="12.75" customHeight="1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  <c r="AA733" s="73"/>
    </row>
    <row r="734" ht="12.75" customHeight="1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  <c r="AA734" s="73"/>
    </row>
    <row r="735" ht="12.75" customHeight="1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  <c r="AA735" s="73"/>
    </row>
    <row r="736" ht="12.75" customHeight="1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  <c r="AA736" s="73"/>
    </row>
    <row r="737" ht="12.75" customHeight="1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  <c r="AA737" s="73"/>
    </row>
    <row r="738" ht="12.75" customHeight="1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  <c r="AA738" s="73"/>
    </row>
    <row r="739" ht="12.75" customHeight="1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  <c r="AA739" s="73"/>
    </row>
    <row r="740" ht="12.75" customHeight="1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  <c r="AA740" s="73"/>
    </row>
    <row r="741" ht="12.75" customHeight="1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  <c r="AA741" s="73"/>
    </row>
    <row r="742" ht="12.75" customHeight="1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  <c r="AA742" s="73"/>
    </row>
    <row r="743" ht="12.75" customHeight="1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  <c r="AA743" s="73"/>
    </row>
    <row r="744" ht="12.75" customHeight="1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  <c r="AA744" s="73"/>
    </row>
    <row r="745" ht="12.75" customHeight="1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  <c r="AA745" s="73"/>
    </row>
    <row r="746" ht="12.75" customHeight="1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</row>
    <row r="747" ht="12.75" customHeight="1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  <c r="AA747" s="73"/>
    </row>
    <row r="748" ht="12.75" customHeight="1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  <c r="AA748" s="73"/>
    </row>
    <row r="749" ht="12.75" customHeight="1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  <c r="AA749" s="73"/>
    </row>
    <row r="750" ht="12.75" customHeight="1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  <c r="AA750" s="73"/>
    </row>
    <row r="751" ht="12.75" customHeight="1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  <c r="AA751" s="73"/>
    </row>
    <row r="752" ht="12.75" customHeight="1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</row>
    <row r="753" ht="12.75" customHeight="1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  <c r="AA753" s="73"/>
    </row>
    <row r="754" ht="12.75" customHeight="1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  <c r="AA754" s="73"/>
    </row>
    <row r="755" ht="12.75" customHeight="1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  <c r="AA755" s="73"/>
    </row>
    <row r="756" ht="12.75" customHeight="1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  <c r="AA756" s="73"/>
    </row>
    <row r="757" ht="12.75" customHeight="1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  <c r="AA757" s="73"/>
    </row>
    <row r="758" ht="12.75" customHeight="1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  <c r="AA758" s="73"/>
    </row>
    <row r="759" ht="12.75" customHeight="1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</row>
    <row r="760" ht="12.75" customHeight="1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</row>
    <row r="761" ht="12.75" customHeight="1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</row>
    <row r="762" ht="12.75" customHeight="1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</row>
    <row r="763" ht="12.75" customHeight="1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</row>
    <row r="764" ht="12.75" customHeight="1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  <c r="AA764" s="73"/>
    </row>
    <row r="765" ht="12.75" customHeight="1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  <c r="AA765" s="73"/>
    </row>
    <row r="766" ht="12.75" customHeight="1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  <c r="AA766" s="73"/>
    </row>
    <row r="767" ht="12.75" customHeight="1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  <c r="AA767" s="73"/>
    </row>
    <row r="768" ht="12.75" customHeight="1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  <c r="AA768" s="73"/>
    </row>
    <row r="769" ht="12.75" customHeight="1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  <c r="AA769" s="73"/>
    </row>
    <row r="770" ht="12.75" customHeight="1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</row>
    <row r="771" ht="12.75" customHeight="1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  <c r="AA771" s="73"/>
    </row>
    <row r="772" ht="12.75" customHeight="1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  <c r="AA772" s="73"/>
    </row>
    <row r="773" ht="12.75" customHeight="1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</row>
    <row r="774" ht="12.75" customHeight="1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  <c r="AA774" s="73"/>
    </row>
    <row r="775" ht="12.75" customHeight="1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  <c r="AA775" s="73"/>
    </row>
    <row r="776" ht="12.75" customHeight="1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</row>
    <row r="777" ht="12.75" customHeight="1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  <c r="AA777" s="73"/>
    </row>
    <row r="778" ht="12.75" customHeight="1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  <c r="AA778" s="73"/>
    </row>
    <row r="779" ht="12.75" customHeight="1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  <c r="AA779" s="73"/>
    </row>
    <row r="780" ht="12.75" customHeight="1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  <c r="AA780" s="73"/>
    </row>
    <row r="781" ht="12.75" customHeight="1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</row>
    <row r="782" ht="12.75" customHeight="1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  <c r="AA782" s="73"/>
    </row>
    <row r="783" ht="12.75" customHeight="1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  <c r="AA783" s="73"/>
    </row>
    <row r="784" ht="12.75" customHeight="1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</row>
    <row r="785" ht="12.75" customHeight="1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</row>
    <row r="786" ht="12.75" customHeight="1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</row>
    <row r="787" ht="12.75" customHeight="1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  <c r="AA787" s="73"/>
    </row>
    <row r="788" ht="12.75" customHeight="1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  <c r="AA788" s="73"/>
    </row>
    <row r="789" ht="12.75" customHeight="1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  <c r="AA789" s="73"/>
    </row>
    <row r="790" ht="12.75" customHeight="1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</row>
    <row r="791" ht="12.75" customHeight="1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  <c r="AA791" s="73"/>
    </row>
    <row r="792" ht="12.75" customHeight="1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  <c r="AA792" s="73"/>
    </row>
    <row r="793" ht="12.75" customHeight="1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  <c r="AA793" s="73"/>
    </row>
    <row r="794" ht="12.75" customHeight="1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  <c r="AA794" s="73"/>
    </row>
    <row r="795" ht="12.75" customHeight="1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  <c r="AA795" s="73"/>
    </row>
    <row r="796" ht="12.75" customHeight="1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  <c r="AA796" s="73"/>
    </row>
    <row r="797" ht="12.75" customHeight="1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  <c r="AA797" s="73"/>
    </row>
    <row r="798" ht="12.75" customHeight="1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  <c r="AA798" s="73"/>
    </row>
    <row r="799" ht="12.75" customHeight="1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  <c r="AA799" s="73"/>
    </row>
    <row r="800" ht="12.75" customHeight="1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  <c r="AA800" s="73"/>
    </row>
    <row r="801" ht="12.75" customHeight="1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  <c r="AA801" s="73"/>
    </row>
    <row r="802" ht="12.75" customHeight="1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  <c r="AA802" s="73"/>
    </row>
    <row r="803" ht="12.75" customHeight="1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  <c r="AA803" s="73"/>
    </row>
    <row r="804" ht="12.75" customHeight="1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  <c r="AA804" s="73"/>
    </row>
    <row r="805" ht="12.75" customHeight="1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  <c r="AA805" s="73"/>
    </row>
    <row r="806" ht="12.75" customHeight="1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  <c r="AA806" s="73"/>
    </row>
    <row r="807" ht="12.75" customHeight="1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  <c r="AA807" s="73"/>
    </row>
    <row r="808" ht="12.75" customHeight="1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  <c r="AA808" s="73"/>
    </row>
    <row r="809" ht="12.75" customHeight="1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  <c r="AA809" s="73"/>
    </row>
    <row r="810" ht="12.75" customHeight="1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</row>
    <row r="811" ht="12.75" customHeight="1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  <c r="AA811" s="73"/>
    </row>
    <row r="812" ht="12.75" customHeight="1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  <c r="AA812" s="73"/>
    </row>
    <row r="813" ht="12.75" customHeight="1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  <c r="AA813" s="73"/>
    </row>
    <row r="814" ht="12.75" customHeight="1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  <c r="AA814" s="73"/>
    </row>
    <row r="815" ht="12.75" customHeight="1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  <c r="AA815" s="73"/>
    </row>
    <row r="816" ht="12.75" customHeight="1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  <c r="AA816" s="73"/>
    </row>
    <row r="817" ht="12.75" customHeight="1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  <c r="AA817" s="73"/>
    </row>
    <row r="818" ht="12.75" customHeight="1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  <c r="AA818" s="73"/>
    </row>
    <row r="819" ht="12.75" customHeight="1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  <c r="AA819" s="73"/>
    </row>
    <row r="820" ht="12.75" customHeight="1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  <c r="AA820" s="73"/>
    </row>
    <row r="821" ht="12.75" customHeight="1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  <c r="AA821" s="73"/>
    </row>
    <row r="822" ht="12.75" customHeight="1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  <c r="AA822" s="73"/>
    </row>
    <row r="823" ht="12.75" customHeight="1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  <c r="AA823" s="73"/>
    </row>
    <row r="824" ht="12.75" customHeight="1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  <c r="AA824" s="73"/>
    </row>
    <row r="825" ht="12.75" customHeight="1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  <c r="AA825" s="73"/>
    </row>
    <row r="826" ht="12.75" customHeight="1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  <c r="AA826" s="73"/>
    </row>
    <row r="827" ht="12.75" customHeight="1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  <c r="AA827" s="73"/>
    </row>
    <row r="828" ht="12.75" customHeight="1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  <c r="AA828" s="73"/>
    </row>
    <row r="829" ht="12.75" customHeight="1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73"/>
    </row>
    <row r="830" ht="12.75" customHeight="1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  <c r="AA830" s="73"/>
    </row>
    <row r="831" ht="12.75" customHeight="1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  <c r="AA831" s="73"/>
    </row>
    <row r="832" ht="12.75" customHeight="1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  <c r="AA832" s="73"/>
    </row>
    <row r="833" ht="12.75" customHeight="1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73"/>
    </row>
    <row r="834" ht="12.75" customHeight="1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  <c r="AA834" s="73"/>
    </row>
    <row r="835" ht="12.75" customHeight="1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73"/>
    </row>
    <row r="836" ht="12.75" customHeight="1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73"/>
    </row>
    <row r="837" ht="12.75" customHeight="1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73"/>
    </row>
    <row r="838" ht="12.75" customHeight="1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73"/>
    </row>
    <row r="839" ht="12.75" customHeight="1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73"/>
    </row>
    <row r="840" ht="12.75" customHeight="1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  <c r="AA840" s="73"/>
    </row>
    <row r="841" ht="12.75" customHeight="1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  <c r="AA841" s="73"/>
    </row>
    <row r="842" ht="12.75" customHeight="1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  <c r="AA842" s="73"/>
    </row>
    <row r="843" ht="12.75" customHeight="1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  <c r="AA843" s="73"/>
    </row>
    <row r="844" ht="12.75" customHeight="1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73"/>
    </row>
    <row r="845" ht="12.75" customHeight="1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</row>
    <row r="846" ht="12.75" customHeight="1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73"/>
    </row>
    <row r="847" ht="12.75" customHeight="1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  <c r="AA847" s="73"/>
    </row>
    <row r="848" ht="12.75" customHeight="1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  <c r="AA848" s="73"/>
    </row>
    <row r="849" ht="12.75" customHeight="1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  <c r="AA849" s="73"/>
    </row>
    <row r="850" ht="12.75" customHeight="1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  <c r="AA850" s="73"/>
    </row>
    <row r="851" ht="12.75" customHeight="1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  <c r="AA851" s="73"/>
    </row>
    <row r="852" ht="12.75" customHeight="1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  <c r="AA852" s="73"/>
    </row>
    <row r="853" ht="12.75" customHeight="1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  <c r="AA853" s="73"/>
    </row>
    <row r="854" ht="12.75" customHeight="1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  <c r="AA854" s="73"/>
    </row>
    <row r="855" ht="12.75" customHeight="1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  <c r="AA855" s="73"/>
    </row>
    <row r="856" ht="12.75" customHeight="1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  <c r="AA856" s="73"/>
    </row>
    <row r="857" ht="12.75" customHeight="1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  <c r="AA857" s="73"/>
    </row>
    <row r="858" ht="12.75" customHeight="1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  <c r="AA858" s="73"/>
    </row>
    <row r="859" ht="12.75" customHeight="1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  <c r="AA859" s="73"/>
    </row>
    <row r="860" ht="12.75" customHeight="1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  <c r="AA860" s="73"/>
    </row>
    <row r="861" ht="12.75" customHeight="1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  <c r="AA861" s="73"/>
    </row>
    <row r="862" ht="12.75" customHeight="1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  <c r="AA862" s="73"/>
    </row>
    <row r="863" ht="12.75" customHeight="1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  <c r="AA863" s="73"/>
    </row>
    <row r="864" ht="12.75" customHeight="1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  <c r="AA864" s="73"/>
    </row>
    <row r="865" ht="12.75" customHeight="1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  <c r="AA865" s="73"/>
    </row>
    <row r="866" ht="12.75" customHeight="1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  <c r="AA866" s="73"/>
    </row>
    <row r="867" ht="12.75" customHeight="1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  <c r="AA867" s="73"/>
    </row>
    <row r="868" ht="12.75" customHeight="1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  <c r="AA868" s="73"/>
    </row>
    <row r="869" ht="12.75" customHeight="1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3"/>
    </row>
    <row r="870" ht="12.75" customHeight="1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  <c r="AA870" s="73"/>
    </row>
    <row r="871" ht="12.75" customHeight="1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  <c r="AA871" s="73"/>
    </row>
    <row r="872" ht="12.75" customHeight="1">
      <c r="A872" s="73"/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  <c r="AA872" s="73"/>
    </row>
    <row r="873" ht="12.75" customHeight="1">
      <c r="A873" s="73"/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  <c r="AA873" s="73"/>
    </row>
    <row r="874" ht="12.75" customHeight="1">
      <c r="A874" s="73"/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  <c r="AA874" s="73"/>
    </row>
    <row r="875" ht="12.75" customHeight="1">
      <c r="A875" s="73"/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  <c r="AA875" s="73"/>
    </row>
    <row r="876" ht="12.75" customHeight="1">
      <c r="A876" s="73"/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  <c r="AA876" s="73"/>
    </row>
    <row r="877" ht="12.75" customHeight="1">
      <c r="A877" s="73"/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  <c r="AA877" s="73"/>
    </row>
    <row r="878" ht="12.75" customHeight="1">
      <c r="A878" s="73"/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  <c r="AA878" s="73"/>
    </row>
    <row r="879" ht="12.75" customHeight="1">
      <c r="A879" s="73"/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  <c r="AA879" s="73"/>
    </row>
    <row r="880" ht="12.75" customHeight="1">
      <c r="A880" s="73"/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  <c r="AA880" s="73"/>
    </row>
    <row r="881" ht="12.75" customHeight="1">
      <c r="A881" s="73"/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  <c r="AA881" s="73"/>
    </row>
    <row r="882" ht="12.75" customHeight="1">
      <c r="A882" s="73"/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  <c r="AA882" s="73"/>
    </row>
    <row r="883" ht="12.75" customHeight="1">
      <c r="A883" s="73"/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  <c r="AA883" s="73"/>
    </row>
    <row r="884" ht="12.75" customHeight="1">
      <c r="A884" s="73"/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  <c r="AA884" s="73"/>
    </row>
    <row r="885" ht="12.75" customHeight="1">
      <c r="A885" s="73"/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  <c r="AA885" s="73"/>
    </row>
    <row r="886" ht="12.75" customHeight="1">
      <c r="A886" s="73"/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  <c r="AA886" s="73"/>
    </row>
    <row r="887" ht="12.75" customHeight="1">
      <c r="A887" s="73"/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  <c r="AA887" s="73"/>
    </row>
    <row r="888" ht="12.75" customHeight="1">
      <c r="A888" s="73"/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  <c r="AA888" s="73"/>
    </row>
    <row r="889" ht="12.75" customHeight="1">
      <c r="A889" s="73"/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  <c r="AA889" s="73"/>
    </row>
    <row r="890" ht="12.75" customHeight="1">
      <c r="A890" s="73"/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  <c r="AA890" s="73"/>
    </row>
    <row r="891" ht="12.75" customHeight="1">
      <c r="A891" s="73"/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  <c r="AA891" s="73"/>
    </row>
    <row r="892" ht="12.75" customHeight="1">
      <c r="A892" s="73"/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  <c r="AA892" s="73"/>
    </row>
    <row r="893" ht="12.75" customHeight="1">
      <c r="A893" s="73"/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  <c r="AA893" s="73"/>
    </row>
    <row r="894" ht="12.75" customHeight="1">
      <c r="A894" s="73"/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  <c r="AA894" s="73"/>
    </row>
    <row r="895" ht="12.75" customHeight="1">
      <c r="A895" s="73"/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  <c r="AA895" s="73"/>
    </row>
    <row r="896" ht="12.75" customHeight="1">
      <c r="A896" s="73"/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  <c r="AA896" s="73"/>
    </row>
    <row r="897" ht="12.75" customHeight="1">
      <c r="A897" s="73"/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  <c r="AA897" s="73"/>
    </row>
    <row r="898" ht="12.75" customHeight="1">
      <c r="A898" s="73"/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  <c r="AA898" s="73"/>
    </row>
    <row r="899" ht="12.75" customHeight="1">
      <c r="A899" s="73"/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  <c r="AA899" s="73"/>
    </row>
    <row r="900" ht="12.75" customHeight="1">
      <c r="A900" s="73"/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  <c r="AA900" s="73"/>
    </row>
    <row r="901" ht="12.75" customHeight="1">
      <c r="A901" s="73"/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  <c r="AA901" s="73"/>
    </row>
    <row r="902" ht="12.75" customHeight="1">
      <c r="A902" s="73"/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  <c r="AA902" s="73"/>
    </row>
    <row r="903" ht="12.75" customHeight="1">
      <c r="A903" s="73"/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  <c r="AA903" s="73"/>
    </row>
    <row r="904" ht="12.75" customHeight="1">
      <c r="A904" s="73"/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  <c r="AA904" s="73"/>
    </row>
    <row r="905" ht="12.75" customHeight="1">
      <c r="A905" s="73"/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  <c r="AA905" s="73"/>
    </row>
    <row r="906" ht="12.75" customHeight="1">
      <c r="A906" s="73"/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  <c r="AA906" s="73"/>
    </row>
    <row r="907" ht="12.75" customHeight="1">
      <c r="A907" s="73"/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  <c r="AA907" s="73"/>
    </row>
    <row r="908" ht="12.75" customHeight="1">
      <c r="A908" s="73"/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  <c r="AA908" s="73"/>
    </row>
    <row r="909" ht="12.75" customHeight="1">
      <c r="A909" s="73"/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  <c r="AA909" s="73"/>
    </row>
    <row r="910" ht="12.75" customHeight="1">
      <c r="A910" s="73"/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  <c r="AA910" s="73"/>
    </row>
    <row r="911" ht="12.75" customHeight="1">
      <c r="A911" s="73"/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  <c r="AA911" s="73"/>
    </row>
    <row r="912" ht="12.75" customHeight="1">
      <c r="A912" s="73"/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  <c r="AA912" s="73"/>
    </row>
    <row r="913" ht="12.75" customHeight="1">
      <c r="A913" s="73"/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  <c r="AA913" s="73"/>
    </row>
    <row r="914" ht="12.75" customHeight="1">
      <c r="A914" s="73"/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  <c r="AA914" s="73"/>
    </row>
    <row r="915" ht="12.75" customHeight="1">
      <c r="A915" s="73"/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  <c r="AA915" s="73"/>
    </row>
    <row r="916" ht="12.75" customHeight="1">
      <c r="A916" s="73"/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  <c r="AA916" s="73"/>
    </row>
    <row r="917" ht="12.75" customHeight="1">
      <c r="A917" s="73"/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  <c r="AA917" s="73"/>
    </row>
    <row r="918" ht="12.75" customHeight="1">
      <c r="A918" s="73"/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  <c r="AA918" s="73"/>
    </row>
    <row r="919" ht="12.75" customHeight="1">
      <c r="A919" s="73"/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  <c r="AA919" s="73"/>
    </row>
    <row r="920" ht="12.75" customHeight="1">
      <c r="A920" s="73"/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  <c r="AA920" s="73"/>
    </row>
    <row r="921" ht="12.75" customHeight="1">
      <c r="A921" s="73"/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  <c r="AA921" s="73"/>
    </row>
    <row r="922" ht="12.75" customHeight="1">
      <c r="A922" s="73"/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  <c r="AA922" s="73"/>
    </row>
    <row r="923" ht="12.75" customHeight="1">
      <c r="A923" s="73"/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  <c r="AA923" s="73"/>
    </row>
    <row r="924" ht="12.75" customHeight="1">
      <c r="A924" s="73"/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  <c r="AA924" s="73"/>
    </row>
    <row r="925" ht="12.75" customHeight="1">
      <c r="A925" s="73"/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  <c r="AA925" s="73"/>
    </row>
    <row r="926" ht="12.75" customHeight="1">
      <c r="A926" s="73"/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  <c r="AA926" s="73"/>
    </row>
    <row r="927" ht="12.75" customHeight="1">
      <c r="A927" s="73"/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  <c r="AA927" s="73"/>
    </row>
    <row r="928" ht="12.75" customHeight="1">
      <c r="A928" s="73"/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  <c r="AA928" s="73"/>
    </row>
    <row r="929" ht="12.75" customHeight="1">
      <c r="A929" s="73"/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  <c r="AA929" s="73"/>
    </row>
    <row r="930" ht="12.75" customHeight="1">
      <c r="A930" s="73"/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  <c r="AA930" s="73"/>
    </row>
    <row r="931" ht="12.75" customHeight="1">
      <c r="A931" s="73"/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  <c r="AA931" s="73"/>
    </row>
    <row r="932" ht="12.75" customHeight="1">
      <c r="A932" s="73"/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  <c r="AA932" s="73"/>
    </row>
    <row r="933" ht="12.75" customHeight="1">
      <c r="A933" s="73"/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  <c r="AA933" s="73"/>
    </row>
    <row r="934" ht="12.75" customHeight="1">
      <c r="A934" s="73"/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  <c r="AA934" s="73"/>
    </row>
    <row r="935" ht="12.75" customHeight="1">
      <c r="A935" s="73"/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  <c r="AA935" s="73"/>
    </row>
    <row r="936" ht="12.75" customHeight="1">
      <c r="A936" s="73"/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  <c r="AA936" s="73"/>
    </row>
    <row r="937" ht="12.75" customHeight="1">
      <c r="A937" s="73"/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  <c r="AA937" s="73"/>
    </row>
    <row r="938" ht="12.75" customHeight="1">
      <c r="A938" s="73"/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  <c r="AA938" s="73"/>
    </row>
    <row r="939" ht="12.75" customHeight="1">
      <c r="A939" s="73"/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  <c r="AA939" s="73"/>
    </row>
    <row r="940" ht="12.75" customHeight="1">
      <c r="A940" s="73"/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  <c r="AA940" s="73"/>
    </row>
    <row r="941" ht="12.75" customHeight="1">
      <c r="A941" s="73"/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  <c r="AA941" s="73"/>
    </row>
    <row r="942" ht="12.75" customHeight="1">
      <c r="A942" s="73"/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  <c r="AA942" s="73"/>
    </row>
    <row r="943" ht="12.75" customHeight="1">
      <c r="A943" s="73"/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  <c r="AA943" s="73"/>
    </row>
    <row r="944" ht="12.75" customHeight="1">
      <c r="A944" s="73"/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  <c r="AA944" s="73"/>
    </row>
    <row r="945" ht="12.75" customHeight="1">
      <c r="A945" s="73"/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  <c r="AA945" s="73"/>
    </row>
    <row r="946" ht="12.75" customHeight="1">
      <c r="A946" s="73"/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  <c r="AA946" s="73"/>
    </row>
    <row r="947" ht="12.75" customHeight="1">
      <c r="A947" s="73"/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  <c r="AA947" s="73"/>
    </row>
    <row r="948" ht="12.75" customHeight="1">
      <c r="A948" s="73"/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  <c r="AA948" s="73"/>
    </row>
    <row r="949" ht="12.75" customHeight="1">
      <c r="A949" s="73"/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  <c r="AA949" s="73"/>
    </row>
    <row r="950" ht="12.75" customHeight="1">
      <c r="A950" s="73"/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  <c r="AA950" s="73"/>
    </row>
    <row r="951" ht="12.75" customHeight="1">
      <c r="A951" s="73"/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  <c r="AA951" s="73"/>
    </row>
    <row r="952" ht="12.75" customHeight="1">
      <c r="A952" s="73"/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  <c r="AA952" s="73"/>
    </row>
    <row r="953" ht="12.75" customHeight="1">
      <c r="A953" s="73"/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  <c r="AA953" s="73"/>
    </row>
    <row r="954" ht="12.75" customHeight="1">
      <c r="A954" s="73"/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  <c r="AA954" s="73"/>
    </row>
    <row r="955" ht="12.75" customHeight="1">
      <c r="A955" s="73"/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  <c r="AA955" s="73"/>
    </row>
    <row r="956" ht="12.75" customHeight="1">
      <c r="A956" s="73"/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  <c r="AA956" s="73"/>
    </row>
    <row r="957" ht="12.75" customHeight="1">
      <c r="A957" s="73"/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  <c r="AA957" s="73"/>
    </row>
    <row r="958" ht="12.75" customHeight="1">
      <c r="A958" s="73"/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  <c r="AA958" s="73"/>
    </row>
    <row r="959" ht="12.75" customHeight="1">
      <c r="A959" s="73"/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  <c r="AA959" s="73"/>
    </row>
    <row r="960" ht="12.75" customHeight="1">
      <c r="A960" s="73"/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  <c r="AA960" s="73"/>
    </row>
    <row r="961" ht="12.75" customHeight="1">
      <c r="A961" s="73"/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  <c r="AA961" s="73"/>
    </row>
    <row r="962" ht="12.75" customHeight="1">
      <c r="A962" s="73"/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  <c r="AA962" s="73"/>
    </row>
    <row r="963" ht="12.75" customHeight="1">
      <c r="A963" s="73"/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  <c r="AA963" s="73"/>
    </row>
    <row r="964" ht="12.75" customHeight="1">
      <c r="A964" s="73"/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  <c r="AA964" s="73"/>
    </row>
    <row r="965" ht="12.75" customHeight="1">
      <c r="A965" s="73"/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  <c r="AA965" s="73"/>
    </row>
    <row r="966" ht="12.75" customHeight="1">
      <c r="A966" s="73"/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  <c r="AA966" s="73"/>
    </row>
    <row r="967" ht="12.75" customHeight="1">
      <c r="A967" s="73"/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  <c r="AA967" s="73"/>
    </row>
    <row r="968" ht="12.75" customHeight="1">
      <c r="A968" s="73"/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  <c r="AA968" s="73"/>
    </row>
    <row r="969" ht="12.75" customHeight="1">
      <c r="A969" s="73"/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  <c r="AA969" s="73"/>
    </row>
    <row r="970" ht="12.75" customHeight="1">
      <c r="A970" s="73"/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  <c r="AA970" s="73"/>
    </row>
    <row r="971" ht="12.75" customHeight="1">
      <c r="A971" s="73"/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  <c r="AA971" s="73"/>
    </row>
    <row r="972" ht="12.75" customHeight="1">
      <c r="A972" s="73"/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  <c r="AA972" s="73"/>
    </row>
    <row r="973" ht="12.75" customHeight="1">
      <c r="A973" s="73"/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  <c r="AA973" s="73"/>
    </row>
    <row r="974" ht="12.75" customHeight="1">
      <c r="A974" s="73"/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  <c r="AA974" s="73"/>
    </row>
    <row r="975" ht="12.75" customHeight="1">
      <c r="A975" s="73"/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  <c r="AA975" s="73"/>
    </row>
    <row r="976" ht="12.75" customHeight="1">
      <c r="A976" s="73"/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  <c r="AA976" s="73"/>
    </row>
    <row r="977" ht="12.75" customHeight="1">
      <c r="A977" s="73"/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  <c r="AA977" s="73"/>
    </row>
    <row r="978" ht="12.75" customHeight="1">
      <c r="A978" s="73"/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  <c r="AA978" s="73"/>
    </row>
    <row r="979" ht="12.75" customHeight="1">
      <c r="A979" s="73"/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  <c r="AA979" s="73"/>
    </row>
    <row r="980" ht="12.75" customHeight="1">
      <c r="A980" s="73"/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  <c r="AA980" s="73"/>
    </row>
    <row r="981" ht="12.75" customHeight="1">
      <c r="A981" s="73"/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  <c r="AA981" s="73"/>
    </row>
    <row r="982" ht="12.75" customHeight="1">
      <c r="A982" s="73"/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  <c r="AA982" s="73"/>
    </row>
    <row r="983" ht="12.75" customHeight="1">
      <c r="A983" s="73"/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  <c r="AA983" s="73"/>
    </row>
    <row r="984" ht="12.75" customHeight="1">
      <c r="A984" s="73"/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  <c r="AA984" s="73"/>
    </row>
    <row r="985" ht="12.75" customHeight="1">
      <c r="A985" s="73"/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  <c r="AA985" s="73"/>
    </row>
    <row r="986" ht="12.75" customHeight="1">
      <c r="A986" s="73"/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  <c r="AA986" s="73"/>
    </row>
    <row r="987" ht="12.75" customHeight="1">
      <c r="A987" s="73"/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  <c r="AA987" s="73"/>
    </row>
    <row r="988" ht="12.75" customHeight="1">
      <c r="A988" s="73"/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  <c r="AA988" s="73"/>
    </row>
    <row r="989" ht="12.75" customHeight="1">
      <c r="A989" s="73"/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  <c r="AA989" s="73"/>
    </row>
    <row r="990" ht="12.75" customHeight="1">
      <c r="A990" s="73"/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  <c r="AA990" s="73"/>
    </row>
    <row r="991" ht="12.75" customHeight="1">
      <c r="A991" s="73"/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  <c r="AA991" s="73"/>
    </row>
    <row r="992" ht="12.75" customHeight="1">
      <c r="A992" s="73"/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  <c r="AA992" s="73"/>
    </row>
    <row r="993" ht="12.75" customHeight="1">
      <c r="A993" s="73"/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  <c r="AA993" s="73"/>
    </row>
    <row r="994" ht="12.75" customHeight="1">
      <c r="A994" s="73"/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  <c r="AA994" s="73"/>
    </row>
    <row r="995" ht="12.75" customHeight="1">
      <c r="A995" s="73"/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  <c r="AA995" s="73"/>
    </row>
    <row r="996" ht="12.75" customHeight="1">
      <c r="A996" s="73"/>
      <c r="B996" s="73"/>
      <c r="C996" s="73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  <c r="AA996" s="73"/>
    </row>
    <row r="997" ht="12.75" customHeight="1">
      <c r="A997" s="73"/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  <c r="AA997" s="73"/>
    </row>
    <row r="998" ht="12.75" customHeight="1">
      <c r="A998" s="73"/>
      <c r="B998" s="73"/>
      <c r="C998" s="73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  <c r="AA998" s="73"/>
    </row>
    <row r="999" ht="12.75" customHeight="1">
      <c r="A999" s="73"/>
      <c r="B999" s="73"/>
      <c r="C999" s="73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  <c r="AA999" s="73"/>
    </row>
    <row r="1000" ht="12.75" customHeight="1">
      <c r="A1000" s="73"/>
      <c r="B1000" s="73"/>
      <c r="C1000" s="73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  <c r="AA1000" s="73"/>
    </row>
  </sheetData>
  <mergeCells count="2">
    <mergeCell ref="B11:H12"/>
    <mergeCell ref="B78:F78"/>
  </mergeCells>
  <printOptions/>
  <pageMargins bottom="0.7480314960629921" footer="0.0" header="0.0" left="0.2362204724409449" right="0.2362204724409449" top="0.7480314960629921"/>
  <pageSetup paperSize="9" orientation="landscape"/>
  <headerFooter>
    <oddHeader>&amp;LBidder Name&amp;RRFP Reference</oddHeader>
    <oddFooter>&amp;LMobilization, Operations OR Demoblization&amp;RPage &amp;P of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.29"/>
    <col customWidth="1" min="2" max="2" width="9.0"/>
    <col customWidth="1" min="3" max="3" width="33.71"/>
    <col customWidth="1" min="4" max="4" width="21.71"/>
    <col customWidth="1" min="5" max="5" width="18.29"/>
    <col customWidth="1" min="6" max="6" width="24.86"/>
    <col customWidth="1" min="7" max="7" width="22.29"/>
    <col customWidth="1" min="8" max="8" width="28.43"/>
    <col customWidth="1" min="9" max="9" width="20.14"/>
    <col customWidth="1" min="10" max="10" width="11.29"/>
    <col customWidth="1" min="11" max="11" width="7.86"/>
    <col customWidth="1" min="12" max="12" width="32.43"/>
    <col customWidth="1" min="13" max="13" width="31.0"/>
    <col customWidth="1" min="14" max="14" width="12.71"/>
    <col customWidth="1" min="15" max="15" width="21.86"/>
    <col customWidth="1" min="16" max="16" width="11.29"/>
    <col customWidth="1" min="17" max="17" width="32.29"/>
    <col customWidth="1" min="18" max="18" width="25.43"/>
    <col customWidth="1" min="19" max="19" width="17.43"/>
    <col customWidth="1" min="20" max="20" width="24.86"/>
    <col customWidth="1" min="21" max="21" width="11.29"/>
    <col customWidth="1" min="22" max="22" width="15.14"/>
    <col customWidth="1" min="23" max="23" width="14.14"/>
    <col customWidth="1" min="24" max="24" width="16.43"/>
    <col customWidth="1" min="25" max="25" width="17.0"/>
    <col customWidth="1" min="26" max="27" width="8.86"/>
  </cols>
  <sheetData>
    <row r="1" ht="12.75" customHeight="1">
      <c r="A1" s="73"/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3"/>
      <c r="N1" s="75"/>
      <c r="O1" s="75"/>
      <c r="P1" s="75"/>
      <c r="Q1" s="75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ht="12.75" customHeight="1">
      <c r="A2" s="73"/>
      <c r="B2" s="76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6"/>
      <c r="W2" s="73"/>
      <c r="X2" s="73"/>
      <c r="Y2" s="73"/>
      <c r="Z2" s="73"/>
      <c r="AA2" s="73"/>
    </row>
    <row r="3" ht="12.75" customHeight="1">
      <c r="A3" s="73"/>
      <c r="B3" s="77" t="s">
        <v>1</v>
      </c>
      <c r="C3" s="78"/>
      <c r="D3" s="78"/>
      <c r="E3" s="79"/>
      <c r="F3" s="79"/>
      <c r="G3" s="79"/>
      <c r="H3" s="79"/>
      <c r="I3" s="79"/>
      <c r="J3" s="79"/>
      <c r="K3" s="79"/>
      <c r="L3" s="79"/>
      <c r="M3" s="73"/>
      <c r="N3" s="79"/>
      <c r="O3" s="79"/>
      <c r="P3" s="79"/>
      <c r="Q3" s="79"/>
      <c r="R3" s="79"/>
      <c r="S3" s="79"/>
      <c r="T3" s="79"/>
      <c r="U3" s="79"/>
      <c r="V3" s="79"/>
      <c r="W3" s="79"/>
      <c r="X3" s="73"/>
      <c r="Y3" s="73"/>
      <c r="Z3" s="73"/>
      <c r="AA3" s="73"/>
    </row>
    <row r="4" ht="12.75" customHeight="1">
      <c r="A4" s="73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3"/>
      <c r="N4" s="79"/>
      <c r="O4" s="79"/>
      <c r="P4" s="79"/>
      <c r="Q4" s="79"/>
      <c r="R4" s="79"/>
      <c r="S4" s="79"/>
      <c r="T4" s="79"/>
      <c r="U4" s="79"/>
      <c r="V4" s="79"/>
      <c r="W4" s="79"/>
      <c r="X4" s="73"/>
      <c r="Y4" s="73"/>
      <c r="Z4" s="73"/>
      <c r="AA4" s="73"/>
    </row>
    <row r="5" ht="12.75" customHeight="1">
      <c r="A5" s="73"/>
      <c r="B5" s="80" t="str">
        <f>'Total Cost RFP'!B5</f>
        <v>PRICE COMPONENT FOR RFP: RFP/2021/30081 -Title: Building of sustainable national capacities of authorities and civil society organisations for Humanitarian Mine Action, in particular Explosive Ordnance Risk Education and Non-Technical Survey,  in Northeast Nigeria.</v>
      </c>
      <c r="C5" s="81"/>
      <c r="D5" s="81"/>
      <c r="E5" s="81"/>
      <c r="F5" s="81"/>
      <c r="G5" s="81"/>
      <c r="H5" s="81"/>
      <c r="I5" s="81"/>
      <c r="J5" s="81"/>
      <c r="K5" s="81"/>
      <c r="L5" s="79"/>
      <c r="M5" s="73"/>
      <c r="N5" s="79"/>
      <c r="O5" s="79"/>
      <c r="P5" s="79"/>
      <c r="Q5" s="79"/>
      <c r="R5" s="79"/>
      <c r="S5" s="79"/>
      <c r="T5" s="79"/>
      <c r="U5" s="79"/>
      <c r="V5" s="79"/>
      <c r="W5" s="79"/>
      <c r="X5" s="73"/>
      <c r="Y5" s="73"/>
      <c r="Z5" s="73"/>
      <c r="AA5" s="73"/>
    </row>
    <row r="6" ht="12.75" customHeight="1">
      <c r="A6" s="73"/>
      <c r="B6" s="73" t="s">
        <v>37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3"/>
      <c r="N6" s="79"/>
      <c r="O6" s="79"/>
      <c r="P6" s="79"/>
      <c r="Q6" s="79"/>
      <c r="R6" s="79"/>
      <c r="S6" s="79"/>
      <c r="T6" s="79"/>
      <c r="U6" s="79"/>
      <c r="V6" s="79"/>
      <c r="W6" s="79"/>
      <c r="X6" s="73"/>
      <c r="Y6" s="73"/>
      <c r="Z6" s="73"/>
      <c r="AA6" s="73"/>
    </row>
    <row r="7" ht="12.75" customHeight="1">
      <c r="A7" s="73"/>
      <c r="B7" s="73" t="s">
        <v>38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3"/>
      <c r="N7" s="79"/>
      <c r="O7" s="79"/>
      <c r="P7" s="79"/>
      <c r="Q7" s="79"/>
      <c r="R7" s="79"/>
      <c r="S7" s="79"/>
      <c r="T7" s="79"/>
      <c r="U7" s="79"/>
      <c r="V7" s="79"/>
      <c r="W7" s="79"/>
      <c r="X7" s="73"/>
      <c r="Y7" s="73"/>
      <c r="Z7" s="73"/>
      <c r="AA7" s="73"/>
    </row>
    <row r="8" ht="12.75" customHeight="1">
      <c r="A8" s="73"/>
      <c r="B8" s="73" t="s">
        <v>39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3"/>
      <c r="N8" s="79"/>
      <c r="O8" s="79"/>
      <c r="P8" s="79"/>
      <c r="Q8" s="79"/>
      <c r="R8" s="79"/>
      <c r="S8" s="79"/>
      <c r="T8" s="79"/>
      <c r="U8" s="79"/>
      <c r="V8" s="79"/>
      <c r="W8" s="79"/>
      <c r="X8" s="73"/>
      <c r="Y8" s="73"/>
      <c r="Z8" s="73"/>
      <c r="AA8" s="73"/>
    </row>
    <row r="9" ht="12.75" customHeight="1">
      <c r="A9" s="73"/>
      <c r="B9" s="73" t="s">
        <v>40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3"/>
      <c r="N9" s="79"/>
      <c r="O9" s="79"/>
      <c r="P9" s="79"/>
      <c r="Q9" s="79"/>
      <c r="R9" s="79"/>
      <c r="S9" s="79"/>
      <c r="T9" s="79"/>
      <c r="U9" s="79"/>
      <c r="V9" s="79"/>
      <c r="W9" s="79"/>
      <c r="X9" s="73"/>
      <c r="Y9" s="73"/>
      <c r="Z9" s="73"/>
      <c r="AA9" s="73"/>
    </row>
    <row r="10" ht="12.75" customHeight="1">
      <c r="A10" s="73"/>
      <c r="B10" s="73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3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3"/>
      <c r="Y10" s="73"/>
      <c r="Z10" s="73"/>
      <c r="AA10" s="73"/>
    </row>
    <row r="11" ht="18.0" customHeight="1">
      <c r="A11" s="73"/>
      <c r="B11" s="82" t="s">
        <v>79</v>
      </c>
      <c r="C11" s="83"/>
      <c r="D11" s="83"/>
      <c r="E11" s="83"/>
      <c r="F11" s="83"/>
      <c r="G11" s="83"/>
      <c r="H11" s="84"/>
      <c r="I11" s="79"/>
      <c r="J11" s="79"/>
      <c r="K11" s="79"/>
      <c r="L11" s="193"/>
      <c r="M11" s="193"/>
      <c r="N11" s="92"/>
      <c r="O11" s="92"/>
      <c r="P11" s="92"/>
      <c r="Q11" s="92"/>
      <c r="R11" s="92"/>
      <c r="S11" s="92"/>
      <c r="T11" s="92"/>
      <c r="U11" s="92"/>
      <c r="V11" s="92"/>
      <c r="W11" s="79"/>
      <c r="X11" s="73"/>
      <c r="Y11" s="73"/>
      <c r="Z11" s="73"/>
      <c r="AA11" s="73"/>
    </row>
    <row r="12" ht="15.0" customHeight="1">
      <c r="A12" s="73"/>
      <c r="B12" s="86"/>
      <c r="C12" s="87"/>
      <c r="D12" s="87"/>
      <c r="E12" s="87"/>
      <c r="F12" s="87"/>
      <c r="G12" s="87"/>
      <c r="H12" s="88"/>
      <c r="I12" s="79"/>
      <c r="J12" s="79"/>
      <c r="K12" s="79"/>
      <c r="L12" s="193"/>
      <c r="M12" s="194"/>
      <c r="N12" s="92"/>
      <c r="O12" s="92"/>
      <c r="P12" s="92"/>
      <c r="Q12" s="92"/>
      <c r="R12" s="92"/>
      <c r="S12" s="92"/>
      <c r="T12" s="92"/>
      <c r="U12" s="92"/>
      <c r="V12" s="92"/>
      <c r="W12" s="79"/>
      <c r="X12" s="73"/>
      <c r="Y12" s="73"/>
      <c r="Z12" s="73"/>
      <c r="AA12" s="73"/>
    </row>
    <row r="13" ht="12.75" customHeight="1">
      <c r="A13" s="90"/>
      <c r="B13" s="193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0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0"/>
      <c r="Y13" s="90"/>
      <c r="Z13" s="90"/>
      <c r="AA13" s="90"/>
    </row>
    <row r="14" ht="15.0" customHeight="1">
      <c r="A14" s="90"/>
      <c r="B14" s="93" t="s">
        <v>43</v>
      </c>
      <c r="C14" s="94"/>
      <c r="D14" s="94"/>
      <c r="E14" s="94"/>
      <c r="F14" s="94"/>
      <c r="G14" s="92"/>
      <c r="H14" s="92"/>
      <c r="I14" s="92"/>
      <c r="J14" s="92"/>
      <c r="K14" s="95"/>
      <c r="L14" s="92"/>
      <c r="M14" s="90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0"/>
      <c r="Y14" s="90"/>
      <c r="Z14" s="90"/>
      <c r="AA14" s="90"/>
    </row>
    <row r="15" ht="49.5" customHeight="1">
      <c r="A15" s="95"/>
      <c r="B15" s="96" t="s">
        <v>13</v>
      </c>
      <c r="C15" s="97" t="s">
        <v>44</v>
      </c>
      <c r="D15" s="98" t="s">
        <v>45</v>
      </c>
      <c r="E15" s="98" t="s">
        <v>46</v>
      </c>
      <c r="F15" s="98" t="s">
        <v>47</v>
      </c>
      <c r="G15" s="99" t="s">
        <v>48</v>
      </c>
      <c r="H15" s="98" t="s">
        <v>49</v>
      </c>
      <c r="I15" s="98" t="s">
        <v>50</v>
      </c>
      <c r="J15" s="100" t="s">
        <v>51</v>
      </c>
      <c r="K15" s="95"/>
      <c r="L15" s="95"/>
      <c r="M15" s="95"/>
      <c r="N15" s="101"/>
      <c r="O15" s="102"/>
      <c r="P15" s="103"/>
      <c r="Q15" s="104"/>
      <c r="R15" s="103"/>
      <c r="S15" s="103"/>
      <c r="T15" s="103"/>
      <c r="U15" s="103"/>
      <c r="V15" s="103"/>
      <c r="W15" s="95"/>
      <c r="X15" s="95"/>
      <c r="Y15" s="95"/>
      <c r="Z15" s="95"/>
      <c r="AA15" s="95"/>
    </row>
    <row r="16" ht="14.25" customHeight="1">
      <c r="A16" s="90"/>
      <c r="B16" s="105">
        <v>1.0</v>
      </c>
      <c r="C16" s="105" t="s">
        <v>52</v>
      </c>
      <c r="D16" s="106">
        <v>1.0</v>
      </c>
      <c r="E16" s="107"/>
      <c r="F16" s="108"/>
      <c r="G16" s="108"/>
      <c r="H16" s="108">
        <f t="shared" ref="H16:H21" si="1">SUM(E16:G16)</f>
        <v>0</v>
      </c>
      <c r="I16" s="195">
        <v>4.0</v>
      </c>
      <c r="J16" s="110">
        <f t="shared" ref="J16:J21" si="2">I16*H16*D16</f>
        <v>0</v>
      </c>
      <c r="K16" s="111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0"/>
      <c r="Y16" s="90"/>
      <c r="Z16" s="90"/>
      <c r="AA16" s="90"/>
    </row>
    <row r="17" ht="14.25" customHeight="1">
      <c r="A17" s="90"/>
      <c r="B17" s="105">
        <v>2.0</v>
      </c>
      <c r="C17" s="105" t="s">
        <v>53</v>
      </c>
      <c r="D17" s="106">
        <v>1.0</v>
      </c>
      <c r="E17" s="107"/>
      <c r="F17" s="108"/>
      <c r="G17" s="108"/>
      <c r="H17" s="108">
        <f t="shared" si="1"/>
        <v>0</v>
      </c>
      <c r="I17" s="195">
        <v>4.0</v>
      </c>
      <c r="J17" s="110">
        <f t="shared" si="2"/>
        <v>0</v>
      </c>
      <c r="K17" s="111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0"/>
      <c r="Y17" s="90"/>
      <c r="Z17" s="90"/>
      <c r="AA17" s="90"/>
    </row>
    <row r="18" ht="14.25" customHeight="1">
      <c r="A18" s="90"/>
      <c r="B18" s="105">
        <v>3.0</v>
      </c>
      <c r="C18" s="105"/>
      <c r="D18" s="112">
        <v>1.0</v>
      </c>
      <c r="E18" s="107"/>
      <c r="F18" s="108"/>
      <c r="G18" s="108"/>
      <c r="H18" s="108">
        <f t="shared" si="1"/>
        <v>0</v>
      </c>
      <c r="I18" s="195">
        <v>4.0</v>
      </c>
      <c r="J18" s="110">
        <f t="shared" si="2"/>
        <v>0</v>
      </c>
      <c r="K18" s="111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0"/>
      <c r="Y18" s="90"/>
      <c r="Z18" s="90"/>
      <c r="AA18" s="90"/>
    </row>
    <row r="19" ht="14.25" customHeight="1">
      <c r="A19" s="90"/>
      <c r="B19" s="105">
        <v>4.0</v>
      </c>
      <c r="C19" s="105"/>
      <c r="D19" s="112"/>
      <c r="E19" s="107"/>
      <c r="F19" s="108"/>
      <c r="G19" s="108"/>
      <c r="H19" s="108">
        <f t="shared" si="1"/>
        <v>0</v>
      </c>
      <c r="I19" s="195">
        <v>4.0</v>
      </c>
      <c r="J19" s="110">
        <f t="shared" si="2"/>
        <v>0</v>
      </c>
      <c r="K19" s="111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0"/>
      <c r="Y19" s="90"/>
      <c r="Z19" s="90"/>
      <c r="AA19" s="90"/>
    </row>
    <row r="20" ht="14.25" customHeight="1">
      <c r="A20" s="90"/>
      <c r="B20" s="105">
        <v>5.0</v>
      </c>
      <c r="C20" s="105"/>
      <c r="D20" s="113"/>
      <c r="E20" s="114"/>
      <c r="F20" s="108"/>
      <c r="G20" s="108"/>
      <c r="H20" s="108">
        <f t="shared" si="1"/>
        <v>0</v>
      </c>
      <c r="I20" s="195">
        <v>4.0</v>
      </c>
      <c r="J20" s="110">
        <f t="shared" si="2"/>
        <v>0</v>
      </c>
      <c r="K20" s="111"/>
      <c r="L20" s="90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0"/>
      <c r="Y20" s="90"/>
      <c r="Z20" s="90"/>
      <c r="AA20" s="90"/>
    </row>
    <row r="21" ht="14.25" customHeight="1">
      <c r="A21" s="90"/>
      <c r="B21" s="105">
        <v>6.0</v>
      </c>
      <c r="C21" s="105"/>
      <c r="D21" s="113"/>
      <c r="E21" s="114"/>
      <c r="F21" s="108"/>
      <c r="G21" s="108"/>
      <c r="H21" s="108">
        <f t="shared" si="1"/>
        <v>0</v>
      </c>
      <c r="I21" s="195">
        <v>4.0</v>
      </c>
      <c r="J21" s="110">
        <f t="shared" si="2"/>
        <v>0</v>
      </c>
      <c r="K21" s="111"/>
      <c r="L21" s="90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0"/>
      <c r="Y21" s="90"/>
      <c r="Z21" s="90"/>
      <c r="AA21" s="90"/>
    </row>
    <row r="22" ht="12.75" customHeight="1">
      <c r="A22" s="115"/>
      <c r="B22" s="116" t="s">
        <v>54</v>
      </c>
      <c r="C22" s="116"/>
      <c r="D22" s="117"/>
      <c r="E22" s="118"/>
      <c r="F22" s="118"/>
      <c r="G22" s="118"/>
      <c r="H22" s="118"/>
      <c r="I22" s="118"/>
      <c r="J22" s="119">
        <f>SUM(J16:J21)</f>
        <v>0</v>
      </c>
      <c r="K22" s="111"/>
      <c r="L22" s="111"/>
      <c r="M22" s="90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0"/>
      <c r="Y22" s="90"/>
      <c r="Z22" s="90"/>
      <c r="AA22" s="90"/>
    </row>
    <row r="23" ht="12.75" customHeight="1">
      <c r="A23" s="90"/>
      <c r="B23" s="92"/>
      <c r="C23" s="92"/>
      <c r="D23" s="111"/>
      <c r="E23" s="111"/>
      <c r="F23" s="111"/>
      <c r="G23" s="111"/>
      <c r="H23" s="111"/>
      <c r="I23" s="111"/>
      <c r="J23" s="111"/>
      <c r="K23" s="111"/>
      <c r="L23" s="111"/>
      <c r="M23" s="120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0"/>
      <c r="Y23" s="90"/>
      <c r="Z23" s="90"/>
      <c r="AA23" s="90"/>
    </row>
    <row r="24" ht="12.75" customHeight="1">
      <c r="A24" s="90"/>
      <c r="B24" s="93" t="s">
        <v>55</v>
      </c>
      <c r="C24" s="94"/>
      <c r="D24" s="94"/>
      <c r="E24" s="94"/>
      <c r="F24" s="94"/>
      <c r="G24" s="92"/>
      <c r="H24" s="92"/>
      <c r="I24" s="92"/>
      <c r="J24" s="92"/>
      <c r="K24" s="92"/>
      <c r="L24" s="92"/>
      <c r="M24" s="90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0"/>
      <c r="Y24" s="90"/>
      <c r="Z24" s="90"/>
      <c r="AA24" s="90"/>
    </row>
    <row r="25" ht="49.5" customHeight="1">
      <c r="A25" s="95"/>
      <c r="B25" s="96" t="s">
        <v>13</v>
      </c>
      <c r="C25" s="97" t="s">
        <v>44</v>
      </c>
      <c r="D25" s="98" t="s">
        <v>45</v>
      </c>
      <c r="E25" s="98" t="s">
        <v>46</v>
      </c>
      <c r="F25" s="98" t="s">
        <v>47</v>
      </c>
      <c r="G25" s="99" t="s">
        <v>48</v>
      </c>
      <c r="H25" s="98" t="s">
        <v>49</v>
      </c>
      <c r="I25" s="98" t="s">
        <v>50</v>
      </c>
      <c r="J25" s="100" t="s">
        <v>51</v>
      </c>
      <c r="K25" s="95"/>
      <c r="L25" s="95"/>
      <c r="M25" s="95"/>
      <c r="N25" s="101"/>
      <c r="O25" s="102"/>
      <c r="P25" s="103"/>
      <c r="Q25" s="104"/>
      <c r="R25" s="103"/>
      <c r="S25" s="103"/>
      <c r="T25" s="103"/>
      <c r="U25" s="103"/>
      <c r="V25" s="103"/>
      <c r="W25" s="95"/>
      <c r="X25" s="95"/>
      <c r="Y25" s="95"/>
      <c r="Z25" s="95"/>
      <c r="AA25" s="95"/>
    </row>
    <row r="26" ht="14.25" customHeight="1">
      <c r="A26" s="90"/>
      <c r="B26" s="105">
        <v>1.0</v>
      </c>
      <c r="C26" s="105" t="s">
        <v>56</v>
      </c>
      <c r="D26" s="106">
        <v>2.0</v>
      </c>
      <c r="E26" s="107"/>
      <c r="F26" s="108"/>
      <c r="G26" s="108"/>
      <c r="H26" s="108">
        <f t="shared" ref="H26:H31" si="3">SUM(E26:G26)</f>
        <v>0</v>
      </c>
      <c r="I26" s="195">
        <v>4.0</v>
      </c>
      <c r="J26" s="110">
        <f t="shared" ref="J26:J31" si="4">I26*H26*D26</f>
        <v>0</v>
      </c>
      <c r="K26" s="111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0"/>
      <c r="Y26" s="90"/>
      <c r="Z26" s="90"/>
      <c r="AA26" s="90"/>
    </row>
    <row r="27" ht="14.25" customHeight="1">
      <c r="A27" s="90"/>
      <c r="B27" s="105">
        <v>2.0</v>
      </c>
      <c r="C27" s="105" t="s">
        <v>57</v>
      </c>
      <c r="D27" s="106">
        <v>6.0</v>
      </c>
      <c r="E27" s="107"/>
      <c r="F27" s="108"/>
      <c r="G27" s="108"/>
      <c r="H27" s="108">
        <f t="shared" si="3"/>
        <v>0</v>
      </c>
      <c r="I27" s="195">
        <v>4.0</v>
      </c>
      <c r="J27" s="110">
        <f t="shared" si="4"/>
        <v>0</v>
      </c>
      <c r="K27" s="111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0"/>
      <c r="Y27" s="90"/>
      <c r="Z27" s="90"/>
      <c r="AA27" s="90"/>
    </row>
    <row r="28" ht="14.25" customHeight="1">
      <c r="A28" s="90"/>
      <c r="B28" s="105">
        <v>3.0</v>
      </c>
      <c r="C28" s="105"/>
      <c r="D28" s="112"/>
      <c r="E28" s="107"/>
      <c r="F28" s="108"/>
      <c r="G28" s="108"/>
      <c r="H28" s="108">
        <f t="shared" si="3"/>
        <v>0</v>
      </c>
      <c r="I28" s="195">
        <v>4.0</v>
      </c>
      <c r="J28" s="110">
        <f t="shared" si="4"/>
        <v>0</v>
      </c>
      <c r="K28" s="111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0"/>
      <c r="Y28" s="90"/>
      <c r="Z28" s="90"/>
      <c r="AA28" s="90"/>
    </row>
    <row r="29" ht="14.25" customHeight="1">
      <c r="A29" s="90"/>
      <c r="B29" s="105">
        <v>4.0</v>
      </c>
      <c r="C29" s="105"/>
      <c r="D29" s="112"/>
      <c r="E29" s="107"/>
      <c r="F29" s="108"/>
      <c r="G29" s="108"/>
      <c r="H29" s="108">
        <f t="shared" si="3"/>
        <v>0</v>
      </c>
      <c r="I29" s="195">
        <v>4.0</v>
      </c>
      <c r="J29" s="110">
        <f t="shared" si="4"/>
        <v>0</v>
      </c>
      <c r="K29" s="111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0"/>
      <c r="Y29" s="90"/>
      <c r="Z29" s="90"/>
      <c r="AA29" s="90"/>
    </row>
    <row r="30" ht="14.25" customHeight="1">
      <c r="A30" s="90"/>
      <c r="B30" s="105">
        <v>5.0</v>
      </c>
      <c r="C30" s="105"/>
      <c r="D30" s="113"/>
      <c r="E30" s="114"/>
      <c r="F30" s="108"/>
      <c r="G30" s="108"/>
      <c r="H30" s="108">
        <f t="shared" si="3"/>
        <v>0</v>
      </c>
      <c r="I30" s="195">
        <v>4.0</v>
      </c>
      <c r="J30" s="110">
        <f t="shared" si="4"/>
        <v>0</v>
      </c>
      <c r="K30" s="111"/>
      <c r="L30" s="90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0"/>
      <c r="Y30" s="90"/>
      <c r="Z30" s="90"/>
      <c r="AA30" s="90"/>
    </row>
    <row r="31" ht="14.25" customHeight="1">
      <c r="A31" s="90"/>
      <c r="B31" s="105">
        <v>6.0</v>
      </c>
      <c r="C31" s="105"/>
      <c r="D31" s="113"/>
      <c r="E31" s="114"/>
      <c r="F31" s="108"/>
      <c r="G31" s="108"/>
      <c r="H31" s="108">
        <f t="shared" si="3"/>
        <v>0</v>
      </c>
      <c r="I31" s="195">
        <v>4.0</v>
      </c>
      <c r="J31" s="110">
        <f t="shared" si="4"/>
        <v>0</v>
      </c>
      <c r="K31" s="111"/>
      <c r="L31" s="90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0"/>
      <c r="Y31" s="90"/>
      <c r="Z31" s="90"/>
      <c r="AA31" s="90"/>
    </row>
    <row r="32" ht="12.75" customHeight="1">
      <c r="A32" s="115"/>
      <c r="B32" s="116" t="s">
        <v>54</v>
      </c>
      <c r="C32" s="116"/>
      <c r="D32" s="117"/>
      <c r="E32" s="118"/>
      <c r="F32" s="118"/>
      <c r="G32" s="118"/>
      <c r="H32" s="118"/>
      <c r="I32" s="118"/>
      <c r="J32" s="119">
        <f>SUM(J26:J31)</f>
        <v>0</v>
      </c>
      <c r="K32" s="111"/>
      <c r="L32" s="111"/>
      <c r="M32" s="90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0"/>
      <c r="Y32" s="90"/>
      <c r="Z32" s="90"/>
      <c r="AA32" s="90"/>
    </row>
    <row r="33" ht="12.75" customHeight="1">
      <c r="A33" s="73"/>
      <c r="B33" s="79"/>
      <c r="C33" s="79"/>
      <c r="D33" s="121"/>
      <c r="E33" s="121"/>
      <c r="F33" s="121"/>
      <c r="G33" s="121"/>
      <c r="H33" s="121"/>
      <c r="I33" s="121"/>
      <c r="J33" s="121"/>
      <c r="K33" s="121"/>
      <c r="L33" s="121"/>
      <c r="M33" s="73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3"/>
      <c r="Y33" s="73"/>
      <c r="Z33" s="73"/>
      <c r="AA33" s="73"/>
    </row>
    <row r="34" ht="12.75" customHeight="1">
      <c r="A34" s="73"/>
      <c r="B34" s="122" t="s">
        <v>58</v>
      </c>
      <c r="C34" s="123"/>
      <c r="D34" s="123"/>
      <c r="E34" s="123"/>
      <c r="F34" s="123"/>
      <c r="G34" s="79"/>
      <c r="H34" s="79"/>
      <c r="I34" s="79"/>
      <c r="J34" s="79"/>
      <c r="K34" s="79"/>
      <c r="L34" s="79"/>
      <c r="M34" s="73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3"/>
      <c r="Y34" s="73"/>
      <c r="Z34" s="73"/>
      <c r="AA34" s="73"/>
    </row>
    <row r="35" ht="12.75" customHeight="1">
      <c r="A35" s="124"/>
      <c r="B35" s="20" t="s">
        <v>13</v>
      </c>
      <c r="C35" s="20" t="s">
        <v>59</v>
      </c>
      <c r="D35" s="125" t="s">
        <v>60</v>
      </c>
      <c r="E35" s="20" t="s">
        <v>61</v>
      </c>
      <c r="F35" s="126" t="s">
        <v>62</v>
      </c>
      <c r="G35" s="127" t="s">
        <v>63</v>
      </c>
      <c r="H35" s="20" t="s">
        <v>64</v>
      </c>
      <c r="I35" s="128"/>
      <c r="J35" s="128"/>
      <c r="K35" s="128"/>
      <c r="L35" s="128"/>
      <c r="M35" s="124"/>
      <c r="N35" s="128"/>
      <c r="O35" s="124"/>
      <c r="P35" s="124"/>
      <c r="Q35" s="124"/>
      <c r="R35" s="124"/>
      <c r="S35" s="124"/>
      <c r="T35" s="124"/>
      <c r="U35" s="124"/>
      <c r="V35" s="129"/>
      <c r="W35" s="129"/>
      <c r="X35" s="124"/>
      <c r="Y35" s="124"/>
      <c r="Z35" s="124"/>
      <c r="AA35" s="124"/>
    </row>
    <row r="36" ht="15.75" customHeight="1">
      <c r="A36" s="73"/>
      <c r="B36" s="130">
        <v>1.0</v>
      </c>
      <c r="C36" s="131"/>
      <c r="D36" s="132"/>
      <c r="E36" s="132"/>
      <c r="F36" s="133"/>
      <c r="G36" s="132">
        <f t="shared" ref="G36:G38" si="5">F36*E36*D36</f>
        <v>0</v>
      </c>
      <c r="H36" s="134"/>
      <c r="I36" s="79"/>
      <c r="J36" s="79"/>
      <c r="K36" s="79"/>
      <c r="L36" s="79"/>
      <c r="M36" s="73"/>
      <c r="N36" s="79"/>
      <c r="O36" s="79"/>
      <c r="P36" s="135"/>
      <c r="Q36" s="135"/>
      <c r="R36" s="135"/>
      <c r="S36" s="135"/>
      <c r="T36" s="79"/>
      <c r="U36" s="135"/>
      <c r="V36" s="79"/>
      <c r="W36" s="79"/>
      <c r="X36" s="73"/>
      <c r="Y36" s="73"/>
      <c r="Z36" s="73"/>
      <c r="AA36" s="73"/>
    </row>
    <row r="37" ht="15.75" customHeight="1">
      <c r="A37" s="73"/>
      <c r="B37" s="136">
        <v>2.0</v>
      </c>
      <c r="C37" s="137"/>
      <c r="D37" s="138"/>
      <c r="E37" s="138"/>
      <c r="F37" s="139"/>
      <c r="G37" s="140">
        <f t="shared" si="5"/>
        <v>0</v>
      </c>
      <c r="H37" s="141"/>
      <c r="I37" s="79"/>
      <c r="J37" s="79"/>
      <c r="K37" s="79"/>
      <c r="L37" s="79"/>
      <c r="M37" s="73"/>
      <c r="N37" s="79"/>
      <c r="O37" s="79"/>
      <c r="P37" s="135"/>
      <c r="Q37" s="135"/>
      <c r="R37" s="135"/>
      <c r="S37" s="135"/>
      <c r="T37" s="79"/>
      <c r="U37" s="135"/>
      <c r="V37" s="79"/>
      <c r="W37" s="79"/>
      <c r="X37" s="73"/>
      <c r="Y37" s="73"/>
      <c r="Z37" s="73"/>
      <c r="AA37" s="73"/>
    </row>
    <row r="38" ht="12.75" customHeight="1">
      <c r="A38" s="73"/>
      <c r="B38" s="142">
        <v>3.0</v>
      </c>
      <c r="C38" s="142"/>
      <c r="D38" s="143"/>
      <c r="E38" s="143"/>
      <c r="F38" s="144"/>
      <c r="G38" s="143">
        <f t="shared" si="5"/>
        <v>0</v>
      </c>
      <c r="H38" s="145"/>
      <c r="I38" s="79"/>
      <c r="J38" s="79"/>
      <c r="K38" s="79"/>
      <c r="L38" s="79"/>
      <c r="M38" s="73"/>
      <c r="N38" s="79"/>
      <c r="O38" s="79"/>
      <c r="P38" s="135"/>
      <c r="Q38" s="135"/>
      <c r="R38" s="135"/>
      <c r="S38" s="135"/>
      <c r="T38" s="79"/>
      <c r="U38" s="135"/>
      <c r="V38" s="79"/>
      <c r="W38" s="79"/>
      <c r="X38" s="73"/>
      <c r="Y38" s="73"/>
      <c r="Z38" s="73"/>
      <c r="AA38" s="73"/>
    </row>
    <row r="39" ht="12.75" customHeight="1">
      <c r="A39" s="73"/>
      <c r="B39" s="142" t="s">
        <v>54</v>
      </c>
      <c r="C39" s="146"/>
      <c r="D39" s="147"/>
      <c r="E39" s="147"/>
      <c r="F39" s="147"/>
      <c r="G39" s="148">
        <f>SUM(G36:G38)</f>
        <v>0</v>
      </c>
      <c r="H39" s="149"/>
      <c r="I39" s="85"/>
      <c r="J39" s="85"/>
      <c r="K39" s="85"/>
      <c r="L39" s="85"/>
      <c r="M39" s="73"/>
      <c r="N39" s="85"/>
      <c r="O39" s="79"/>
      <c r="P39" s="79"/>
      <c r="Q39" s="79"/>
      <c r="R39" s="79"/>
      <c r="S39" s="79"/>
      <c r="T39" s="79"/>
      <c r="U39" s="135"/>
      <c r="V39" s="79"/>
      <c r="W39" s="79"/>
      <c r="X39" s="73"/>
      <c r="Y39" s="73"/>
      <c r="Z39" s="73"/>
      <c r="AA39" s="73"/>
    </row>
    <row r="40" ht="12.75" customHeight="1">
      <c r="A40" s="73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3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3"/>
      <c r="Y40" s="73"/>
      <c r="Z40" s="73"/>
      <c r="AA40" s="73"/>
    </row>
    <row r="41" ht="12.75" customHeight="1">
      <c r="A41" s="73"/>
      <c r="B41" s="122" t="s">
        <v>65</v>
      </c>
      <c r="C41" s="123"/>
      <c r="D41" s="123"/>
      <c r="E41" s="123"/>
      <c r="F41" s="123"/>
      <c r="G41" s="79"/>
      <c r="H41" s="79"/>
      <c r="I41" s="79"/>
      <c r="J41" s="79"/>
      <c r="K41" s="79"/>
      <c r="L41" s="79"/>
      <c r="M41" s="73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3"/>
      <c r="Y41" s="73"/>
      <c r="Z41" s="73"/>
      <c r="AA41" s="73"/>
    </row>
    <row r="42" ht="12.75" customHeight="1">
      <c r="A42" s="73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3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3"/>
      <c r="Y42" s="73"/>
      <c r="Z42" s="73"/>
      <c r="AA42" s="73"/>
    </row>
    <row r="43" ht="12.75" customHeight="1">
      <c r="A43" s="73"/>
      <c r="B43" s="20" t="s">
        <v>13</v>
      </c>
      <c r="C43" s="150" t="s">
        <v>66</v>
      </c>
      <c r="D43" s="150" t="s">
        <v>67</v>
      </c>
      <c r="E43" s="150" t="s">
        <v>62</v>
      </c>
      <c r="F43" s="150" t="s">
        <v>68</v>
      </c>
      <c r="G43" s="150" t="s">
        <v>69</v>
      </c>
      <c r="H43" s="150" t="s">
        <v>70</v>
      </c>
      <c r="I43" s="150" t="s">
        <v>71</v>
      </c>
      <c r="J43" s="150" t="s">
        <v>72</v>
      </c>
      <c r="K43" s="150" t="s">
        <v>73</v>
      </c>
      <c r="L43" s="150" t="s">
        <v>74</v>
      </c>
      <c r="M43" s="73"/>
      <c r="N43" s="85"/>
      <c r="O43" s="85"/>
      <c r="P43" s="151"/>
      <c r="Q43" s="151"/>
      <c r="R43" s="151"/>
      <c r="S43" s="73"/>
      <c r="T43" s="151"/>
      <c r="U43" s="151"/>
      <c r="V43" s="79"/>
      <c r="W43" s="79"/>
      <c r="X43" s="79"/>
      <c r="Y43" s="73"/>
      <c r="Z43" s="73"/>
      <c r="AA43" s="73"/>
    </row>
    <row r="44" ht="12.75" customHeight="1">
      <c r="A44" s="73"/>
      <c r="B44" s="152">
        <v>1.0</v>
      </c>
      <c r="C44" s="152"/>
      <c r="D44" s="152"/>
      <c r="E44" s="153">
        <v>0.0</v>
      </c>
      <c r="F44" s="153">
        <v>0.0</v>
      </c>
      <c r="G44" s="152"/>
      <c r="H44" s="153">
        <v>0.0</v>
      </c>
      <c r="I44" s="152" t="str">
        <f t="shared" ref="I44:I46" si="6">IFERROR(F44/H44,"")</f>
        <v/>
      </c>
      <c r="J44" s="152">
        <f t="shared" ref="J44:J46" si="7">IFERROR(I44/12,"")</f>
        <v>0</v>
      </c>
      <c r="K44" s="195">
        <v>4.0</v>
      </c>
      <c r="L44" s="153">
        <f t="shared" ref="L44:L46" si="8">IFERROR(E44*J44*K44,"")</f>
        <v>0</v>
      </c>
      <c r="M44" s="73"/>
      <c r="N44" s="79"/>
      <c r="O44" s="79"/>
      <c r="P44" s="151"/>
      <c r="Q44" s="151"/>
      <c r="R44" s="151"/>
      <c r="S44" s="73"/>
      <c r="T44" s="151"/>
      <c r="U44" s="151"/>
      <c r="V44" s="79"/>
      <c r="W44" s="79"/>
      <c r="X44" s="79"/>
      <c r="Y44" s="73"/>
      <c r="Z44" s="73"/>
      <c r="AA44" s="73"/>
    </row>
    <row r="45" ht="12.75" customHeight="1">
      <c r="A45" s="73"/>
      <c r="B45" s="152">
        <v>2.0</v>
      </c>
      <c r="C45" s="152"/>
      <c r="D45" s="152"/>
      <c r="E45" s="153"/>
      <c r="F45" s="153"/>
      <c r="G45" s="152"/>
      <c r="H45" s="153"/>
      <c r="I45" s="152" t="str">
        <f t="shared" si="6"/>
        <v/>
      </c>
      <c r="J45" s="152">
        <f t="shared" si="7"/>
        <v>0</v>
      </c>
      <c r="K45" s="195">
        <v>4.0</v>
      </c>
      <c r="L45" s="153">
        <f t="shared" si="8"/>
        <v>0</v>
      </c>
      <c r="M45" s="73"/>
      <c r="N45" s="79"/>
      <c r="O45" s="79"/>
      <c r="P45" s="151"/>
      <c r="Q45" s="151"/>
      <c r="R45" s="151"/>
      <c r="S45" s="73"/>
      <c r="T45" s="151"/>
      <c r="U45" s="151"/>
      <c r="V45" s="79"/>
      <c r="W45" s="79"/>
      <c r="X45" s="79"/>
      <c r="Y45" s="73"/>
      <c r="Z45" s="73"/>
      <c r="AA45" s="73"/>
    </row>
    <row r="46" ht="12.75" customHeight="1">
      <c r="A46" s="73"/>
      <c r="B46" s="137">
        <v>3.0</v>
      </c>
      <c r="C46" s="137"/>
      <c r="D46" s="137"/>
      <c r="E46" s="155"/>
      <c r="F46" s="155"/>
      <c r="G46" s="137"/>
      <c r="H46" s="155"/>
      <c r="I46" s="156" t="str">
        <f t="shared" si="6"/>
        <v/>
      </c>
      <c r="J46" s="156">
        <f t="shared" si="7"/>
        <v>0</v>
      </c>
      <c r="K46" s="195">
        <v>4.0</v>
      </c>
      <c r="L46" s="157">
        <f t="shared" si="8"/>
        <v>0</v>
      </c>
      <c r="M46" s="73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3"/>
      <c r="Z46" s="73"/>
      <c r="AA46" s="73"/>
    </row>
    <row r="47" ht="12.75" customHeight="1">
      <c r="A47" s="73"/>
      <c r="B47" s="158" t="s">
        <v>75</v>
      </c>
      <c r="C47" s="158"/>
      <c r="D47" s="158"/>
      <c r="E47" s="159"/>
      <c r="F47" s="159"/>
      <c r="G47" s="158"/>
      <c r="H47" s="159"/>
      <c r="I47" s="159"/>
      <c r="J47" s="159"/>
      <c r="K47" s="160"/>
      <c r="L47" s="159">
        <f>SUM(L44:L46)</f>
        <v>0</v>
      </c>
      <c r="M47" s="73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3"/>
      <c r="Z47" s="73"/>
      <c r="AA47" s="73"/>
    </row>
    <row r="48" ht="12.75" customHeight="1">
      <c r="A48" s="73"/>
      <c r="B48" s="79"/>
      <c r="C48" s="79"/>
      <c r="D48" s="161"/>
      <c r="E48" s="79"/>
      <c r="F48" s="79"/>
      <c r="G48" s="79"/>
      <c r="H48" s="79"/>
      <c r="I48" s="79"/>
      <c r="J48" s="79"/>
      <c r="K48" s="79"/>
      <c r="L48" s="79"/>
      <c r="M48" s="73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3"/>
      <c r="Y48" s="73"/>
      <c r="Z48" s="73"/>
      <c r="AA48" s="73"/>
    </row>
    <row r="49" ht="12.75" customHeight="1">
      <c r="A49" s="73"/>
      <c r="B49" s="122" t="s">
        <v>76</v>
      </c>
      <c r="C49" s="122"/>
      <c r="D49" s="162"/>
      <c r="E49" s="122"/>
      <c r="F49" s="122"/>
      <c r="G49" s="85"/>
      <c r="H49" s="85"/>
      <c r="I49" s="85"/>
      <c r="J49" s="85"/>
      <c r="K49" s="85"/>
      <c r="L49" s="85"/>
      <c r="M49" s="73"/>
      <c r="N49" s="85"/>
      <c r="O49" s="85"/>
      <c r="P49" s="79"/>
      <c r="Q49" s="79"/>
      <c r="R49" s="79"/>
      <c r="S49" s="79"/>
      <c r="T49" s="79"/>
      <c r="U49" s="79"/>
      <c r="V49" s="79"/>
      <c r="W49" s="79"/>
      <c r="X49" s="73"/>
      <c r="Y49" s="73"/>
      <c r="Z49" s="73"/>
      <c r="AA49" s="73"/>
    </row>
    <row r="50" ht="12.75" customHeight="1">
      <c r="A50" s="73"/>
      <c r="B50" s="20" t="s">
        <v>13</v>
      </c>
      <c r="C50" s="163" t="s">
        <v>59</v>
      </c>
      <c r="D50" s="164" t="s">
        <v>61</v>
      </c>
      <c r="E50" s="125" t="s">
        <v>62</v>
      </c>
      <c r="F50" s="20" t="s">
        <v>63</v>
      </c>
      <c r="G50" s="20" t="s">
        <v>69</v>
      </c>
      <c r="H50" s="20" t="s">
        <v>64</v>
      </c>
      <c r="I50" s="85"/>
      <c r="J50" s="85"/>
      <c r="K50" s="85"/>
      <c r="L50" s="85"/>
      <c r="M50" s="73"/>
      <c r="N50" s="85"/>
      <c r="O50" s="85"/>
      <c r="P50" s="151"/>
      <c r="Q50" s="151"/>
      <c r="R50" s="151"/>
      <c r="S50" s="73"/>
      <c r="T50" s="151"/>
      <c r="U50" s="151"/>
      <c r="V50" s="79"/>
      <c r="W50" s="79"/>
      <c r="X50" s="79"/>
      <c r="Y50" s="73"/>
      <c r="Z50" s="73"/>
      <c r="AA50" s="73"/>
    </row>
    <row r="51" ht="12.75" customHeight="1">
      <c r="A51" s="73"/>
      <c r="B51" s="153">
        <v>1.0</v>
      </c>
      <c r="C51" s="165"/>
      <c r="D51" s="166"/>
      <c r="E51" s="167"/>
      <c r="F51" s="168">
        <f t="shared" ref="F51:F53" si="9">E51*D51</f>
        <v>0</v>
      </c>
      <c r="G51" s="153"/>
      <c r="H51" s="153"/>
      <c r="I51" s="79"/>
      <c r="J51" s="79"/>
      <c r="K51" s="79"/>
      <c r="L51" s="79"/>
      <c r="M51" s="73"/>
      <c r="N51" s="79"/>
      <c r="O51" s="79"/>
      <c r="P51" s="151"/>
      <c r="Q51" s="151"/>
      <c r="R51" s="151"/>
      <c r="S51" s="73"/>
      <c r="T51" s="151"/>
      <c r="U51" s="151"/>
      <c r="V51" s="79"/>
      <c r="W51" s="79"/>
      <c r="X51" s="79"/>
      <c r="Y51" s="73"/>
      <c r="Z51" s="73"/>
      <c r="AA51" s="73"/>
    </row>
    <row r="52" ht="12.75" customHeight="1">
      <c r="A52" s="73"/>
      <c r="B52" s="153">
        <v>2.0</v>
      </c>
      <c r="C52" s="165"/>
      <c r="D52" s="166"/>
      <c r="E52" s="167"/>
      <c r="F52" s="153">
        <f t="shared" si="9"/>
        <v>0</v>
      </c>
      <c r="G52" s="153"/>
      <c r="H52" s="157"/>
      <c r="I52" s="79"/>
      <c r="J52" s="79"/>
      <c r="K52" s="79"/>
      <c r="L52" s="79"/>
      <c r="M52" s="73"/>
      <c r="N52" s="79"/>
      <c r="O52" s="79"/>
      <c r="P52" s="151"/>
      <c r="Q52" s="151"/>
      <c r="R52" s="151"/>
      <c r="S52" s="73"/>
      <c r="T52" s="151"/>
      <c r="U52" s="151"/>
      <c r="V52" s="79"/>
      <c r="W52" s="79"/>
      <c r="X52" s="79"/>
      <c r="Y52" s="73"/>
      <c r="Z52" s="73"/>
      <c r="AA52" s="73"/>
    </row>
    <row r="53" ht="12.75" customHeight="1">
      <c r="A53" s="73"/>
      <c r="B53" s="169">
        <v>3.0</v>
      </c>
      <c r="C53" s="170"/>
      <c r="D53" s="171"/>
      <c r="E53" s="172"/>
      <c r="F53" s="173">
        <f t="shared" si="9"/>
        <v>0</v>
      </c>
      <c r="G53" s="169"/>
      <c r="H53" s="169"/>
      <c r="I53" s="79"/>
      <c r="J53" s="79"/>
      <c r="K53" s="79"/>
      <c r="L53" s="79"/>
      <c r="M53" s="73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3"/>
      <c r="Z53" s="73"/>
      <c r="AA53" s="73"/>
    </row>
    <row r="54" ht="12.75" customHeight="1">
      <c r="A54" s="73"/>
      <c r="B54" s="142" t="s">
        <v>54</v>
      </c>
      <c r="C54" s="146"/>
      <c r="D54" s="174"/>
      <c r="E54" s="174"/>
      <c r="F54" s="174">
        <f>SUM(F51:F53)</f>
        <v>0</v>
      </c>
      <c r="G54" s="175"/>
      <c r="H54" s="149"/>
      <c r="I54" s="79"/>
      <c r="J54" s="79"/>
      <c r="K54" s="79"/>
      <c r="L54" s="79"/>
      <c r="M54" s="73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3"/>
      <c r="Z54" s="73"/>
      <c r="AA54" s="73"/>
    </row>
    <row r="55" ht="12.75" customHeight="1">
      <c r="A55" s="73"/>
      <c r="B55" s="73"/>
      <c r="C55" s="73"/>
      <c r="D55" s="73"/>
      <c r="E55" s="73"/>
      <c r="F55" s="73"/>
      <c r="G55" s="73"/>
      <c r="H55" s="73"/>
      <c r="I55" s="79"/>
      <c r="J55" s="79"/>
      <c r="K55" s="79"/>
      <c r="L55" s="79"/>
      <c r="M55" s="73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3"/>
      <c r="Z55" s="73"/>
      <c r="AA55" s="73"/>
    </row>
    <row r="56" ht="12.75" customHeight="1">
      <c r="A56" s="73"/>
      <c r="B56" s="122" t="s">
        <v>77</v>
      </c>
      <c r="C56" s="122"/>
      <c r="D56" s="122"/>
      <c r="E56" s="122"/>
      <c r="F56" s="122"/>
      <c r="G56" s="85"/>
      <c r="H56" s="85"/>
      <c r="I56" s="79"/>
      <c r="J56" s="79"/>
      <c r="K56" s="79"/>
      <c r="L56" s="79"/>
      <c r="M56" s="73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3"/>
      <c r="Y56" s="73"/>
      <c r="Z56" s="73"/>
      <c r="AA56" s="73"/>
    </row>
    <row r="57" ht="12.75" customHeight="1">
      <c r="A57" s="73"/>
      <c r="B57" s="20" t="s">
        <v>13</v>
      </c>
      <c r="C57" s="163" t="s">
        <v>59</v>
      </c>
      <c r="D57" s="20" t="s">
        <v>61</v>
      </c>
      <c r="E57" s="125" t="s">
        <v>62</v>
      </c>
      <c r="F57" s="20" t="s">
        <v>50</v>
      </c>
      <c r="G57" s="176" t="s">
        <v>63</v>
      </c>
      <c r="H57" s="20" t="s">
        <v>64</v>
      </c>
      <c r="I57" s="79"/>
      <c r="J57" s="79"/>
      <c r="K57" s="79"/>
      <c r="L57" s="79"/>
      <c r="M57" s="73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3"/>
      <c r="Y57" s="73"/>
      <c r="Z57" s="73"/>
      <c r="AA57" s="73"/>
    </row>
    <row r="58" ht="12.75" customHeight="1">
      <c r="A58" s="73"/>
      <c r="B58" s="152">
        <v>1.0</v>
      </c>
      <c r="C58" s="165"/>
      <c r="D58" s="153"/>
      <c r="E58" s="177"/>
      <c r="F58" s="195">
        <v>4.0</v>
      </c>
      <c r="G58" s="177">
        <f t="shared" ref="G58:G71" si="10">F58*E58*D58</f>
        <v>0</v>
      </c>
      <c r="H58" s="179"/>
      <c r="I58" s="79"/>
      <c r="J58" s="79"/>
      <c r="K58" s="79"/>
      <c r="L58" s="79"/>
      <c r="M58" s="73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3"/>
      <c r="Y58" s="73"/>
      <c r="Z58" s="73"/>
      <c r="AA58" s="73"/>
    </row>
    <row r="59" ht="12.75" customHeight="1">
      <c r="A59" s="73"/>
      <c r="B59" s="180">
        <v>2.0</v>
      </c>
      <c r="C59" s="165"/>
      <c r="D59" s="181"/>
      <c r="E59" s="182"/>
      <c r="F59" s="195">
        <v>4.0</v>
      </c>
      <c r="G59" s="177">
        <f t="shared" si="10"/>
        <v>0</v>
      </c>
      <c r="H59" s="140"/>
      <c r="I59" s="151"/>
      <c r="J59" s="151"/>
      <c r="K59" s="151"/>
      <c r="L59" s="73"/>
      <c r="M59" s="73"/>
      <c r="N59" s="183"/>
      <c r="O59" s="184"/>
      <c r="P59" s="151"/>
      <c r="Q59" s="185"/>
      <c r="R59" s="151"/>
      <c r="S59" s="151"/>
      <c r="T59" s="151"/>
      <c r="U59" s="151"/>
      <c r="V59" s="151"/>
      <c r="W59" s="73"/>
      <c r="X59" s="151"/>
      <c r="Y59" s="73"/>
      <c r="Z59" s="73"/>
      <c r="AA59" s="73"/>
    </row>
    <row r="60" ht="12.75" customHeight="1">
      <c r="A60" s="73"/>
      <c r="B60" s="152">
        <v>3.0</v>
      </c>
      <c r="C60" s="165"/>
      <c r="D60" s="181"/>
      <c r="E60" s="182"/>
      <c r="F60" s="195">
        <v>4.0</v>
      </c>
      <c r="G60" s="177">
        <f t="shared" si="10"/>
        <v>0</v>
      </c>
      <c r="H60" s="140"/>
      <c r="I60" s="151"/>
      <c r="J60" s="151"/>
      <c r="K60" s="151"/>
      <c r="L60" s="73"/>
      <c r="M60" s="73"/>
      <c r="N60" s="183"/>
      <c r="O60" s="184"/>
      <c r="P60" s="151"/>
      <c r="Q60" s="185"/>
      <c r="R60" s="151"/>
      <c r="S60" s="151"/>
      <c r="T60" s="151"/>
      <c r="U60" s="151"/>
      <c r="V60" s="151"/>
      <c r="W60" s="73"/>
      <c r="X60" s="151"/>
      <c r="Y60" s="73"/>
      <c r="Z60" s="73"/>
      <c r="AA60" s="73"/>
    </row>
    <row r="61" ht="12.75" customHeight="1">
      <c r="A61" s="73"/>
      <c r="B61" s="180">
        <v>4.0</v>
      </c>
      <c r="C61" s="165"/>
      <c r="D61" s="181"/>
      <c r="E61" s="182"/>
      <c r="F61" s="195">
        <v>4.0</v>
      </c>
      <c r="G61" s="177">
        <f t="shared" si="10"/>
        <v>0</v>
      </c>
      <c r="H61" s="140"/>
      <c r="I61" s="151"/>
      <c r="J61" s="151"/>
      <c r="K61" s="151"/>
      <c r="L61" s="73"/>
      <c r="M61" s="73"/>
      <c r="N61" s="183"/>
      <c r="O61" s="184"/>
      <c r="P61" s="151"/>
      <c r="Q61" s="185"/>
      <c r="R61" s="151"/>
      <c r="S61" s="151"/>
      <c r="T61" s="151"/>
      <c r="U61" s="151"/>
      <c r="V61" s="151"/>
      <c r="W61" s="73"/>
      <c r="X61" s="151"/>
      <c r="Y61" s="73"/>
      <c r="Z61" s="73"/>
      <c r="AA61" s="73"/>
    </row>
    <row r="62" ht="12.75" customHeight="1">
      <c r="A62" s="73"/>
      <c r="B62" s="152">
        <v>5.0</v>
      </c>
      <c r="C62" s="165"/>
      <c r="D62" s="181"/>
      <c r="E62" s="182"/>
      <c r="F62" s="195">
        <v>4.0</v>
      </c>
      <c r="G62" s="177">
        <f t="shared" si="10"/>
        <v>0</v>
      </c>
      <c r="H62" s="140"/>
      <c r="I62" s="151"/>
      <c r="J62" s="151"/>
      <c r="K62" s="151"/>
      <c r="L62" s="73"/>
      <c r="M62" s="73"/>
      <c r="N62" s="183"/>
      <c r="O62" s="184"/>
      <c r="P62" s="151"/>
      <c r="Q62" s="185"/>
      <c r="R62" s="151"/>
      <c r="S62" s="151"/>
      <c r="T62" s="151"/>
      <c r="U62" s="151"/>
      <c r="V62" s="151"/>
      <c r="W62" s="73"/>
      <c r="X62" s="151"/>
      <c r="Y62" s="73"/>
      <c r="Z62" s="73"/>
      <c r="AA62" s="73"/>
    </row>
    <row r="63" ht="12.75" customHeight="1">
      <c r="A63" s="73"/>
      <c r="B63" s="180">
        <v>6.0</v>
      </c>
      <c r="C63" s="165"/>
      <c r="D63" s="181"/>
      <c r="E63" s="182"/>
      <c r="F63" s="195">
        <v>4.0</v>
      </c>
      <c r="G63" s="177">
        <f t="shared" si="10"/>
        <v>0</v>
      </c>
      <c r="H63" s="140"/>
      <c r="I63" s="151"/>
      <c r="J63" s="151"/>
      <c r="K63" s="151"/>
      <c r="L63" s="73"/>
      <c r="M63" s="73"/>
      <c r="N63" s="183"/>
      <c r="O63" s="184"/>
      <c r="P63" s="151"/>
      <c r="Q63" s="185"/>
      <c r="R63" s="151"/>
      <c r="S63" s="151"/>
      <c r="T63" s="151"/>
      <c r="U63" s="151"/>
      <c r="V63" s="151"/>
      <c r="W63" s="73"/>
      <c r="X63" s="151"/>
      <c r="Y63" s="73"/>
      <c r="Z63" s="73"/>
      <c r="AA63" s="73"/>
    </row>
    <row r="64" ht="12.75" customHeight="1">
      <c r="A64" s="73"/>
      <c r="B64" s="152">
        <v>7.0</v>
      </c>
      <c r="C64" s="165"/>
      <c r="D64" s="181"/>
      <c r="E64" s="182"/>
      <c r="F64" s="195">
        <v>4.0</v>
      </c>
      <c r="G64" s="177">
        <f t="shared" si="10"/>
        <v>0</v>
      </c>
      <c r="H64" s="140"/>
      <c r="I64" s="151"/>
      <c r="J64" s="151"/>
      <c r="K64" s="151"/>
      <c r="L64" s="73"/>
      <c r="M64" s="73"/>
      <c r="N64" s="183"/>
      <c r="O64" s="184"/>
      <c r="P64" s="151"/>
      <c r="Q64" s="185"/>
      <c r="R64" s="151"/>
      <c r="S64" s="151"/>
      <c r="T64" s="151"/>
      <c r="U64" s="151"/>
      <c r="V64" s="151"/>
      <c r="W64" s="73"/>
      <c r="X64" s="151"/>
      <c r="Y64" s="73"/>
      <c r="Z64" s="73"/>
      <c r="AA64" s="73"/>
    </row>
    <row r="65" ht="12.75" customHeight="1">
      <c r="A65" s="73"/>
      <c r="B65" s="180">
        <v>8.0</v>
      </c>
      <c r="C65" s="165"/>
      <c r="D65" s="181"/>
      <c r="E65" s="182"/>
      <c r="F65" s="195">
        <v>4.0</v>
      </c>
      <c r="G65" s="177">
        <f t="shared" si="10"/>
        <v>0</v>
      </c>
      <c r="H65" s="140"/>
      <c r="I65" s="151"/>
      <c r="J65" s="151"/>
      <c r="K65" s="151"/>
      <c r="L65" s="73"/>
      <c r="M65" s="73"/>
      <c r="N65" s="183"/>
      <c r="O65" s="184"/>
      <c r="P65" s="151"/>
      <c r="Q65" s="185"/>
      <c r="R65" s="151"/>
      <c r="S65" s="151"/>
      <c r="T65" s="151"/>
      <c r="U65" s="151"/>
      <c r="V65" s="151"/>
      <c r="W65" s="73"/>
      <c r="X65" s="151"/>
      <c r="Y65" s="73"/>
      <c r="Z65" s="73"/>
      <c r="AA65" s="73"/>
    </row>
    <row r="66" ht="12.75" customHeight="1">
      <c r="A66" s="73"/>
      <c r="B66" s="152">
        <v>9.0</v>
      </c>
      <c r="C66" s="165"/>
      <c r="D66" s="181"/>
      <c r="E66" s="182"/>
      <c r="F66" s="195">
        <v>4.0</v>
      </c>
      <c r="G66" s="177">
        <f t="shared" si="10"/>
        <v>0</v>
      </c>
      <c r="H66" s="140"/>
      <c r="I66" s="151"/>
      <c r="J66" s="151"/>
      <c r="K66" s="151"/>
      <c r="L66" s="73"/>
      <c r="M66" s="73"/>
      <c r="N66" s="183"/>
      <c r="O66" s="184"/>
      <c r="P66" s="151"/>
      <c r="Q66" s="185"/>
      <c r="R66" s="151"/>
      <c r="S66" s="151"/>
      <c r="T66" s="151"/>
      <c r="U66" s="151"/>
      <c r="V66" s="151"/>
      <c r="W66" s="73"/>
      <c r="X66" s="151"/>
      <c r="Y66" s="73"/>
      <c r="Z66" s="73"/>
      <c r="AA66" s="73"/>
    </row>
    <row r="67" ht="12.75" customHeight="1">
      <c r="A67" s="73"/>
      <c r="B67" s="180">
        <v>10.0</v>
      </c>
      <c r="C67" s="165"/>
      <c r="D67" s="181"/>
      <c r="E67" s="182"/>
      <c r="F67" s="195">
        <v>4.0</v>
      </c>
      <c r="G67" s="177">
        <f t="shared" si="10"/>
        <v>0</v>
      </c>
      <c r="H67" s="140"/>
      <c r="I67" s="151"/>
      <c r="J67" s="151"/>
      <c r="K67" s="151"/>
      <c r="L67" s="73"/>
      <c r="M67" s="73"/>
      <c r="N67" s="183"/>
      <c r="O67" s="184"/>
      <c r="P67" s="151"/>
      <c r="Q67" s="185"/>
      <c r="R67" s="151"/>
      <c r="S67" s="151"/>
      <c r="T67" s="151"/>
      <c r="U67" s="151"/>
      <c r="V67" s="151"/>
      <c r="W67" s="73"/>
      <c r="X67" s="151"/>
      <c r="Y67" s="73"/>
      <c r="Z67" s="73"/>
      <c r="AA67" s="73"/>
    </row>
    <row r="68" ht="12.75" customHeight="1">
      <c r="A68" s="73"/>
      <c r="B68" s="152">
        <v>11.0</v>
      </c>
      <c r="C68" s="165"/>
      <c r="D68" s="181"/>
      <c r="E68" s="182"/>
      <c r="F68" s="195">
        <v>4.0</v>
      </c>
      <c r="G68" s="177">
        <f t="shared" si="10"/>
        <v>0</v>
      </c>
      <c r="H68" s="140"/>
      <c r="I68" s="151"/>
      <c r="J68" s="151"/>
      <c r="K68" s="151"/>
      <c r="L68" s="73"/>
      <c r="M68" s="73"/>
      <c r="N68" s="183"/>
      <c r="O68" s="184"/>
      <c r="P68" s="151"/>
      <c r="Q68" s="185"/>
      <c r="R68" s="151"/>
      <c r="S68" s="151"/>
      <c r="T68" s="151"/>
      <c r="U68" s="151"/>
      <c r="V68" s="151"/>
      <c r="W68" s="73"/>
      <c r="X68" s="151"/>
      <c r="Y68" s="73"/>
      <c r="Z68" s="73"/>
      <c r="AA68" s="73"/>
    </row>
    <row r="69" ht="12.75" customHeight="1">
      <c r="A69" s="73"/>
      <c r="B69" s="180">
        <v>12.0</v>
      </c>
      <c r="C69" s="165"/>
      <c r="D69" s="181"/>
      <c r="E69" s="182"/>
      <c r="F69" s="195">
        <v>4.0</v>
      </c>
      <c r="G69" s="177">
        <f t="shared" si="10"/>
        <v>0</v>
      </c>
      <c r="H69" s="140"/>
      <c r="I69" s="151"/>
      <c r="J69" s="151"/>
      <c r="K69" s="151"/>
      <c r="L69" s="73"/>
      <c r="M69" s="73"/>
      <c r="N69" s="183"/>
      <c r="O69" s="184"/>
      <c r="P69" s="151"/>
      <c r="Q69" s="185"/>
      <c r="R69" s="151"/>
      <c r="S69" s="151"/>
      <c r="T69" s="151"/>
      <c r="U69" s="151"/>
      <c r="V69" s="151"/>
      <c r="W69" s="73"/>
      <c r="X69" s="151"/>
      <c r="Y69" s="73"/>
      <c r="Z69" s="73"/>
      <c r="AA69" s="73"/>
    </row>
    <row r="70" ht="12.75" customHeight="1">
      <c r="A70" s="73"/>
      <c r="B70" s="152">
        <v>13.0</v>
      </c>
      <c r="C70" s="165"/>
      <c r="D70" s="181"/>
      <c r="E70" s="182"/>
      <c r="F70" s="195">
        <v>4.0</v>
      </c>
      <c r="G70" s="177">
        <f t="shared" si="10"/>
        <v>0</v>
      </c>
      <c r="H70" s="140"/>
      <c r="I70" s="151"/>
      <c r="J70" s="151"/>
      <c r="K70" s="151"/>
      <c r="L70" s="73"/>
      <c r="M70" s="73"/>
      <c r="N70" s="183"/>
      <c r="O70" s="184"/>
      <c r="P70" s="151"/>
      <c r="Q70" s="185"/>
      <c r="R70" s="151"/>
      <c r="S70" s="151"/>
      <c r="T70" s="151"/>
      <c r="U70" s="151"/>
      <c r="V70" s="151"/>
      <c r="W70" s="73"/>
      <c r="X70" s="151"/>
      <c r="Y70" s="73"/>
      <c r="Z70" s="73"/>
      <c r="AA70" s="73"/>
    </row>
    <row r="71" ht="12.75" customHeight="1">
      <c r="A71" s="73"/>
      <c r="B71" s="180">
        <v>14.0</v>
      </c>
      <c r="C71" s="165"/>
      <c r="D71" s="181"/>
      <c r="E71" s="182"/>
      <c r="F71" s="195">
        <v>4.0</v>
      </c>
      <c r="G71" s="177">
        <f t="shared" si="10"/>
        <v>0</v>
      </c>
      <c r="H71" s="140"/>
      <c r="I71" s="151"/>
      <c r="J71" s="151"/>
      <c r="K71" s="151"/>
      <c r="L71" s="73"/>
      <c r="M71" s="73"/>
      <c r="N71" s="183"/>
      <c r="O71" s="184"/>
      <c r="P71" s="151"/>
      <c r="Q71" s="185"/>
      <c r="R71" s="151"/>
      <c r="S71" s="151"/>
      <c r="T71" s="151"/>
      <c r="U71" s="151"/>
      <c r="V71" s="151"/>
      <c r="W71" s="73"/>
      <c r="X71" s="151"/>
      <c r="Y71" s="73"/>
      <c r="Z71" s="73"/>
      <c r="AA71" s="73"/>
    </row>
    <row r="72" ht="12.75" customHeight="1">
      <c r="A72" s="73"/>
      <c r="B72" s="158" t="s">
        <v>54</v>
      </c>
      <c r="C72" s="186"/>
      <c r="D72" s="187"/>
      <c r="E72" s="187"/>
      <c r="F72" s="187"/>
      <c r="G72" s="188">
        <f>SUM(G58:G71)</f>
        <v>0</v>
      </c>
      <c r="H72" s="189"/>
      <c r="I72" s="79"/>
      <c r="J72" s="79"/>
      <c r="K72" s="79"/>
      <c r="L72" s="79"/>
      <c r="M72" s="73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3"/>
      <c r="Z72" s="73"/>
      <c r="AA72" s="73"/>
    </row>
    <row r="73" ht="12.75" customHeight="1">
      <c r="A73" s="73"/>
      <c r="B73" s="85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3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3"/>
      <c r="Y73" s="73"/>
      <c r="Z73" s="73"/>
      <c r="AA73" s="73"/>
    </row>
    <row r="74" ht="12.75" customHeight="1">
      <c r="A74" s="73"/>
      <c r="B74" s="85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3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3"/>
      <c r="Y74" s="73"/>
      <c r="Z74" s="73"/>
      <c r="AA74" s="73"/>
    </row>
    <row r="75" ht="12.75" customHeight="1">
      <c r="A75" s="73"/>
      <c r="B75" s="85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3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3"/>
      <c r="Y75" s="73"/>
      <c r="Z75" s="73"/>
      <c r="AA75" s="73"/>
    </row>
    <row r="76" ht="30.75" customHeight="1">
      <c r="A76" s="73"/>
      <c r="B76" s="196" t="s">
        <v>80</v>
      </c>
      <c r="C76" s="53"/>
      <c r="D76" s="53"/>
      <c r="E76" s="53"/>
      <c r="F76" s="54"/>
      <c r="G76" s="197">
        <f>J22+J32+G39+L47+F54+G72</f>
        <v>0</v>
      </c>
      <c r="H76" s="79"/>
      <c r="I76" s="79"/>
      <c r="J76" s="79"/>
      <c r="K76" s="79"/>
      <c r="L76" s="79"/>
      <c r="M76" s="73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3"/>
      <c r="Y76" s="73"/>
      <c r="Z76" s="73"/>
      <c r="AA76" s="73"/>
    </row>
    <row r="77" ht="12.75" customHeight="1">
      <c r="A77" s="73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3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3"/>
      <c r="Y77" s="73"/>
      <c r="Z77" s="73"/>
      <c r="AA77" s="73"/>
    </row>
    <row r="78" ht="12.75" customHeight="1">
      <c r="A78" s="73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3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3"/>
      <c r="Y78" s="73"/>
      <c r="Z78" s="73"/>
      <c r="AA78" s="73"/>
    </row>
    <row r="79" ht="12.75" customHeight="1">
      <c r="A79" s="73"/>
      <c r="B79" s="85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3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3"/>
      <c r="Y79" s="73"/>
      <c r="Z79" s="73"/>
      <c r="AA79" s="73"/>
    </row>
    <row r="80" ht="12.75" customHeight="1">
      <c r="A80" s="73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3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3"/>
      <c r="Y80" s="73"/>
      <c r="Z80" s="73"/>
      <c r="AA80" s="73"/>
    </row>
    <row r="81" ht="12.75" customHeight="1">
      <c r="A81" s="73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3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3"/>
      <c r="Y81" s="73"/>
      <c r="Z81" s="73"/>
      <c r="AA81" s="73"/>
    </row>
    <row r="82" ht="12.75" customHeight="1">
      <c r="A82" s="73"/>
      <c r="B82" s="85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3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3"/>
      <c r="Y82" s="73"/>
      <c r="Z82" s="73"/>
      <c r="AA82" s="73"/>
    </row>
    <row r="83" ht="12.75" customHeight="1">
      <c r="A83" s="73"/>
      <c r="B83" s="85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73"/>
      <c r="N83" s="192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9"/>
      <c r="AA83" s="79"/>
    </row>
    <row r="84" ht="12.75" customHeight="1">
      <c r="A84" s="73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73"/>
      <c r="N84" s="85"/>
      <c r="O84" s="73"/>
      <c r="P84" s="73"/>
      <c r="Q84" s="73"/>
      <c r="R84" s="73"/>
      <c r="S84" s="73"/>
      <c r="T84" s="73"/>
      <c r="U84" s="73"/>
      <c r="V84" s="73"/>
      <c r="W84" s="73"/>
      <c r="X84" s="85"/>
      <c r="Y84" s="85"/>
      <c r="Z84" s="79"/>
      <c r="AA84" s="79"/>
    </row>
    <row r="85" ht="12.75" customHeight="1">
      <c r="A85" s="7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73"/>
      <c r="N85" s="85"/>
      <c r="O85" s="73"/>
      <c r="P85" s="73"/>
      <c r="Q85" s="73"/>
      <c r="R85" s="73"/>
      <c r="S85" s="73"/>
      <c r="T85" s="73"/>
      <c r="U85" s="73"/>
      <c r="V85" s="73"/>
      <c r="W85" s="73"/>
      <c r="X85" s="85"/>
      <c r="Y85" s="85"/>
      <c r="Z85" s="79"/>
      <c r="AA85" s="79"/>
    </row>
    <row r="86" ht="12.75" customHeight="1">
      <c r="A86" s="73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3"/>
      <c r="N86" s="79"/>
      <c r="O86" s="73"/>
      <c r="P86" s="73"/>
      <c r="Q86" s="73"/>
      <c r="R86" s="73"/>
      <c r="S86" s="73"/>
      <c r="T86" s="73"/>
      <c r="U86" s="73"/>
      <c r="V86" s="73"/>
      <c r="W86" s="73"/>
      <c r="X86" s="79"/>
      <c r="Y86" s="79"/>
      <c r="Z86" s="79"/>
      <c r="AA86" s="79"/>
    </row>
    <row r="87" ht="12.75" customHeight="1">
      <c r="A87" s="73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3"/>
      <c r="N87" s="79"/>
      <c r="O87" s="73"/>
      <c r="P87" s="73"/>
      <c r="Q87" s="73"/>
      <c r="R87" s="73"/>
      <c r="S87" s="73"/>
      <c r="T87" s="73"/>
      <c r="U87" s="73"/>
      <c r="V87" s="73"/>
      <c r="W87" s="73"/>
      <c r="X87" s="79"/>
      <c r="Y87" s="79"/>
      <c r="Z87" s="79"/>
      <c r="AA87" s="79"/>
    </row>
    <row r="88" ht="12.75" customHeight="1">
      <c r="A88" s="73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3"/>
      <c r="N88" s="79"/>
      <c r="O88" s="73"/>
      <c r="P88" s="73"/>
      <c r="Q88" s="73"/>
      <c r="R88" s="73"/>
      <c r="S88" s="73"/>
      <c r="T88" s="73"/>
      <c r="U88" s="73"/>
      <c r="V88" s="73"/>
      <c r="W88" s="73"/>
      <c r="X88" s="79"/>
      <c r="Y88" s="79"/>
      <c r="Z88" s="79"/>
      <c r="AA88" s="79"/>
    </row>
    <row r="89" ht="12.75" customHeight="1">
      <c r="A89" s="73"/>
      <c r="B89" s="85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3"/>
      <c r="N89" s="79"/>
      <c r="O89" s="73"/>
      <c r="P89" s="73"/>
      <c r="Q89" s="73"/>
      <c r="R89" s="73"/>
      <c r="S89" s="73"/>
      <c r="T89" s="73"/>
      <c r="U89" s="73"/>
      <c r="V89" s="73"/>
      <c r="W89" s="73"/>
      <c r="X89" s="79"/>
      <c r="Y89" s="79"/>
      <c r="Z89" s="79"/>
      <c r="AA89" s="79"/>
    </row>
    <row r="90" ht="12.75" customHeight="1">
      <c r="A90" s="73"/>
      <c r="B90" s="85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73"/>
      <c r="N90" s="192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9"/>
      <c r="AA90" s="79"/>
    </row>
    <row r="91" ht="12.75" customHeight="1">
      <c r="A91" s="73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73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79"/>
      <c r="AA91" s="79"/>
    </row>
    <row r="92" ht="12.75" customHeight="1">
      <c r="A92" s="73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73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79"/>
      <c r="AA92" s="79"/>
    </row>
    <row r="93" ht="12.75" customHeight="1">
      <c r="A93" s="73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3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</row>
    <row r="94" ht="12.75" customHeight="1">
      <c r="A94" s="73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3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</row>
    <row r="95" ht="12.75" customHeight="1">
      <c r="A95" s="73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3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3"/>
      <c r="Y95" s="73"/>
      <c r="Z95" s="73"/>
      <c r="AA95" s="73"/>
    </row>
    <row r="96" ht="12.75" customHeight="1">
      <c r="A96" s="73"/>
      <c r="B96" s="85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3"/>
      <c r="N96" s="79"/>
      <c r="O96" s="79"/>
      <c r="P96" s="79"/>
      <c r="Q96" s="79"/>
      <c r="R96" s="79"/>
      <c r="S96" s="79"/>
      <c r="T96" s="73"/>
      <c r="U96" s="79"/>
      <c r="V96" s="79"/>
      <c r="W96" s="79"/>
      <c r="X96" s="73"/>
      <c r="Y96" s="73"/>
      <c r="Z96" s="73"/>
      <c r="AA96" s="73"/>
    </row>
    <row r="97" ht="12.75" customHeight="1">
      <c r="A97" s="73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3"/>
      <c r="N97" s="79"/>
      <c r="O97" s="79"/>
      <c r="P97" s="79"/>
      <c r="Q97" s="79"/>
      <c r="R97" s="79"/>
      <c r="S97" s="79"/>
      <c r="T97" s="79"/>
      <c r="U97" s="79"/>
      <c r="V97" s="79"/>
      <c r="W97" s="73"/>
      <c r="X97" s="73"/>
      <c r="Y97" s="73"/>
      <c r="Z97" s="73"/>
      <c r="AA97" s="73"/>
    </row>
    <row r="98" ht="12.75" customHeight="1">
      <c r="A98" s="73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3"/>
      <c r="N98" s="79"/>
      <c r="O98" s="79"/>
      <c r="P98" s="79"/>
      <c r="Q98" s="79"/>
      <c r="R98" s="79"/>
      <c r="S98" s="79"/>
      <c r="T98" s="79"/>
      <c r="U98" s="79"/>
      <c r="V98" s="79"/>
      <c r="W98" s="73"/>
      <c r="X98" s="73"/>
      <c r="Y98" s="73"/>
      <c r="Z98" s="73"/>
      <c r="AA98" s="73"/>
    </row>
    <row r="99" ht="12.75" customHeight="1">
      <c r="A99" s="73"/>
      <c r="B99" s="85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3"/>
      <c r="N99" s="79"/>
      <c r="O99" s="79"/>
      <c r="P99" s="79"/>
      <c r="Q99" s="79"/>
      <c r="R99" s="79"/>
      <c r="S99" s="79"/>
      <c r="T99" s="79"/>
      <c r="U99" s="79"/>
      <c r="V99" s="79"/>
      <c r="W99" s="73"/>
      <c r="X99" s="73"/>
      <c r="Y99" s="73"/>
      <c r="Z99" s="73"/>
      <c r="AA99" s="73"/>
    </row>
    <row r="100" ht="12.75" customHeight="1">
      <c r="A100" s="73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3"/>
      <c r="N100" s="79"/>
      <c r="O100" s="79"/>
      <c r="P100" s="79"/>
      <c r="Q100" s="79"/>
      <c r="R100" s="79"/>
      <c r="S100" s="79"/>
      <c r="T100" s="79"/>
      <c r="U100" s="79"/>
      <c r="V100" s="79"/>
      <c r="W100" s="73"/>
      <c r="X100" s="73"/>
      <c r="Y100" s="73"/>
      <c r="Z100" s="73"/>
      <c r="AA100" s="73"/>
    </row>
    <row r="101" ht="12.75" customHeight="1">
      <c r="A101" s="73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3"/>
      <c r="N101" s="79"/>
      <c r="O101" s="79"/>
      <c r="P101" s="79"/>
      <c r="Q101" s="79"/>
      <c r="R101" s="79"/>
      <c r="S101" s="79"/>
      <c r="T101" s="79"/>
      <c r="U101" s="79"/>
      <c r="V101" s="79"/>
      <c r="W101" s="73"/>
      <c r="X101" s="73"/>
      <c r="Y101" s="73"/>
      <c r="Z101" s="73"/>
      <c r="AA101" s="73"/>
    </row>
    <row r="102" ht="12.75" customHeight="1">
      <c r="A102" s="73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3"/>
      <c r="N102" s="79"/>
      <c r="O102" s="79"/>
      <c r="P102" s="79"/>
      <c r="Q102" s="79"/>
      <c r="R102" s="79"/>
      <c r="S102" s="79"/>
      <c r="T102" s="79"/>
      <c r="U102" s="79"/>
      <c r="V102" s="79"/>
      <c r="W102" s="73"/>
      <c r="X102" s="73"/>
      <c r="Y102" s="73"/>
      <c r="Z102" s="73"/>
      <c r="AA102" s="73"/>
    </row>
    <row r="103" ht="12.75" customHeight="1">
      <c r="A103" s="73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3"/>
      <c r="N103" s="79"/>
      <c r="O103" s="79"/>
      <c r="P103" s="79"/>
      <c r="Q103" s="79"/>
      <c r="R103" s="79"/>
      <c r="S103" s="79"/>
      <c r="T103" s="79"/>
      <c r="U103" s="79"/>
      <c r="V103" s="79"/>
      <c r="W103" s="73"/>
      <c r="X103" s="73"/>
      <c r="Y103" s="73"/>
      <c r="Z103" s="73"/>
      <c r="AA103" s="73"/>
    </row>
    <row r="104" ht="12.75" customHeight="1">
      <c r="A104" s="73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3"/>
      <c r="N104" s="79"/>
      <c r="O104" s="79"/>
      <c r="P104" s="79"/>
      <c r="Q104" s="79"/>
      <c r="R104" s="79"/>
      <c r="S104" s="79"/>
      <c r="T104" s="79"/>
      <c r="U104" s="79"/>
      <c r="V104" s="79"/>
      <c r="W104" s="73"/>
      <c r="X104" s="73"/>
      <c r="Y104" s="73"/>
      <c r="Z104" s="73"/>
      <c r="AA104" s="73"/>
    </row>
    <row r="105" ht="12.75" customHeight="1">
      <c r="A105" s="73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3"/>
      <c r="N105" s="79"/>
      <c r="O105" s="79"/>
      <c r="P105" s="79"/>
      <c r="Q105" s="79"/>
      <c r="R105" s="79"/>
      <c r="S105" s="79"/>
      <c r="T105" s="79"/>
      <c r="U105" s="79"/>
      <c r="V105" s="79"/>
      <c r="W105" s="73"/>
      <c r="X105" s="73"/>
      <c r="Y105" s="73"/>
      <c r="Z105" s="73"/>
      <c r="AA105" s="73"/>
    </row>
    <row r="106" ht="12.75" customHeight="1">
      <c r="A106" s="73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3"/>
      <c r="N106" s="79"/>
      <c r="O106" s="79"/>
      <c r="P106" s="79"/>
      <c r="Q106" s="79"/>
      <c r="R106" s="79"/>
      <c r="S106" s="79"/>
      <c r="T106" s="79"/>
      <c r="U106" s="79"/>
      <c r="V106" s="79"/>
      <c r="W106" s="73"/>
      <c r="X106" s="73"/>
      <c r="Y106" s="73"/>
      <c r="Z106" s="73"/>
      <c r="AA106" s="73"/>
    </row>
    <row r="107" ht="12.75" customHeight="1">
      <c r="A107" s="73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3"/>
      <c r="N107" s="79"/>
      <c r="O107" s="79"/>
      <c r="P107" s="79"/>
      <c r="Q107" s="79"/>
      <c r="R107" s="79"/>
      <c r="S107" s="79"/>
      <c r="T107" s="79"/>
      <c r="U107" s="79"/>
      <c r="V107" s="79"/>
      <c r="W107" s="73"/>
      <c r="X107" s="73"/>
      <c r="Y107" s="73"/>
      <c r="Z107" s="73"/>
      <c r="AA107" s="73"/>
    </row>
    <row r="108" ht="12.75" customHeight="1">
      <c r="A108" s="73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3"/>
      <c r="N108" s="79"/>
      <c r="O108" s="79"/>
      <c r="P108" s="79"/>
      <c r="Q108" s="79"/>
      <c r="R108" s="79"/>
      <c r="S108" s="79"/>
      <c r="T108" s="79"/>
      <c r="U108" s="79"/>
      <c r="V108" s="79"/>
      <c r="W108" s="73"/>
      <c r="X108" s="73"/>
      <c r="Y108" s="73"/>
      <c r="Z108" s="73"/>
      <c r="AA108" s="73"/>
    </row>
    <row r="109" ht="12.75" customHeight="1">
      <c r="A109" s="73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3"/>
      <c r="N109" s="79"/>
      <c r="O109" s="79"/>
      <c r="P109" s="79"/>
      <c r="Q109" s="79"/>
      <c r="R109" s="79"/>
      <c r="S109" s="79"/>
      <c r="T109" s="79"/>
      <c r="U109" s="79"/>
      <c r="V109" s="79"/>
      <c r="W109" s="73"/>
      <c r="X109" s="73"/>
      <c r="Y109" s="73"/>
      <c r="Z109" s="73"/>
      <c r="AA109" s="73"/>
    </row>
    <row r="110" ht="12.75" customHeight="1">
      <c r="A110" s="73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3"/>
      <c r="N110" s="79"/>
      <c r="O110" s="79"/>
      <c r="P110" s="79"/>
      <c r="Q110" s="79"/>
      <c r="R110" s="79"/>
      <c r="S110" s="79"/>
      <c r="T110" s="79"/>
      <c r="U110" s="79"/>
      <c r="V110" s="79"/>
      <c r="W110" s="73"/>
      <c r="X110" s="73"/>
      <c r="Y110" s="73"/>
      <c r="Z110" s="73"/>
      <c r="AA110" s="73"/>
    </row>
    <row r="111" ht="12.75" customHeight="1">
      <c r="A111" s="73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3"/>
      <c r="N111" s="79"/>
      <c r="O111" s="79"/>
      <c r="P111" s="79"/>
      <c r="Q111" s="79"/>
      <c r="R111" s="79"/>
      <c r="S111" s="79"/>
      <c r="T111" s="79"/>
      <c r="U111" s="79"/>
      <c r="V111" s="79"/>
      <c r="W111" s="73"/>
      <c r="X111" s="73"/>
      <c r="Y111" s="73"/>
      <c r="Z111" s="73"/>
      <c r="AA111" s="73"/>
    </row>
    <row r="112" ht="12.75" customHeight="1">
      <c r="A112" s="73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3"/>
      <c r="N112" s="79"/>
      <c r="O112" s="79"/>
      <c r="P112" s="79"/>
      <c r="Q112" s="79"/>
      <c r="R112" s="79"/>
      <c r="S112" s="79"/>
      <c r="T112" s="79"/>
      <c r="U112" s="79"/>
      <c r="V112" s="79"/>
      <c r="W112" s="73"/>
      <c r="X112" s="73"/>
      <c r="Y112" s="73"/>
      <c r="Z112" s="73"/>
      <c r="AA112" s="73"/>
    </row>
    <row r="113" ht="12.75" customHeight="1">
      <c r="A113" s="73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3"/>
      <c r="N113" s="79"/>
      <c r="O113" s="79"/>
      <c r="P113" s="79"/>
      <c r="Q113" s="79"/>
      <c r="R113" s="79"/>
      <c r="S113" s="79"/>
      <c r="T113" s="79"/>
      <c r="U113" s="79"/>
      <c r="V113" s="79"/>
      <c r="W113" s="73"/>
      <c r="X113" s="73"/>
      <c r="Y113" s="73"/>
      <c r="Z113" s="73"/>
      <c r="AA113" s="73"/>
    </row>
    <row r="114" ht="12.75" customHeight="1">
      <c r="A114" s="73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3"/>
      <c r="N114" s="79"/>
      <c r="O114" s="79"/>
      <c r="P114" s="79"/>
      <c r="Q114" s="79"/>
      <c r="R114" s="79"/>
      <c r="S114" s="79"/>
      <c r="T114" s="79"/>
      <c r="U114" s="79"/>
      <c r="V114" s="79"/>
      <c r="W114" s="73"/>
      <c r="X114" s="73"/>
      <c r="Y114" s="73"/>
      <c r="Z114" s="73"/>
      <c r="AA114" s="73"/>
    </row>
    <row r="115" ht="12.75" customHeight="1">
      <c r="A115" s="73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3"/>
      <c r="N115" s="79"/>
      <c r="O115" s="79"/>
      <c r="P115" s="79"/>
      <c r="Q115" s="79"/>
      <c r="R115" s="79"/>
      <c r="S115" s="79"/>
      <c r="T115" s="79"/>
      <c r="U115" s="79"/>
      <c r="V115" s="79"/>
      <c r="W115" s="73"/>
      <c r="X115" s="73"/>
      <c r="Y115" s="73"/>
      <c r="Z115" s="73"/>
      <c r="AA115" s="73"/>
    </row>
    <row r="116" ht="12.75" customHeight="1">
      <c r="A116" s="73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3"/>
      <c r="N116" s="79"/>
      <c r="O116" s="79"/>
      <c r="P116" s="79"/>
      <c r="Q116" s="79"/>
      <c r="R116" s="79"/>
      <c r="S116" s="79"/>
      <c r="T116" s="79"/>
      <c r="U116" s="79"/>
      <c r="V116" s="79"/>
      <c r="W116" s="73"/>
      <c r="X116" s="73"/>
      <c r="Y116" s="73"/>
      <c r="Z116" s="73"/>
      <c r="AA116" s="73"/>
    </row>
    <row r="117" ht="12.75" customHeight="1">
      <c r="A117" s="73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3"/>
      <c r="N117" s="79"/>
      <c r="O117" s="79"/>
      <c r="P117" s="79"/>
      <c r="Q117" s="79"/>
      <c r="R117" s="79"/>
      <c r="S117" s="79"/>
      <c r="T117" s="79"/>
      <c r="U117" s="79"/>
      <c r="V117" s="79"/>
      <c r="W117" s="73"/>
      <c r="X117" s="73"/>
      <c r="Y117" s="73"/>
      <c r="Z117" s="73"/>
      <c r="AA117" s="73"/>
    </row>
    <row r="118" ht="12.75" customHeight="1">
      <c r="A118" s="73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3"/>
      <c r="N118" s="79"/>
      <c r="O118" s="79"/>
      <c r="P118" s="79"/>
      <c r="Q118" s="79"/>
      <c r="R118" s="79"/>
      <c r="S118" s="79"/>
      <c r="T118" s="79"/>
      <c r="U118" s="79"/>
      <c r="V118" s="79"/>
      <c r="W118" s="73"/>
      <c r="X118" s="73"/>
      <c r="Y118" s="73"/>
      <c r="Z118" s="73"/>
      <c r="AA118" s="73"/>
    </row>
    <row r="119" ht="12.75" customHeight="1">
      <c r="A119" s="73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3"/>
      <c r="N119" s="79"/>
      <c r="O119" s="79"/>
      <c r="P119" s="79"/>
      <c r="Q119" s="79"/>
      <c r="R119" s="79"/>
      <c r="S119" s="79"/>
      <c r="T119" s="79"/>
      <c r="U119" s="79"/>
      <c r="V119" s="79"/>
      <c r="W119" s="73"/>
      <c r="X119" s="73"/>
      <c r="Y119" s="73"/>
      <c r="Z119" s="73"/>
      <c r="AA119" s="73"/>
    </row>
    <row r="120" ht="12.75" customHeight="1">
      <c r="A120" s="73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3"/>
      <c r="N120" s="79"/>
      <c r="O120" s="79"/>
      <c r="P120" s="79"/>
      <c r="Q120" s="79"/>
      <c r="R120" s="79"/>
      <c r="S120" s="79"/>
      <c r="T120" s="79"/>
      <c r="U120" s="79"/>
      <c r="V120" s="79"/>
      <c r="W120" s="73"/>
      <c r="X120" s="73"/>
      <c r="Y120" s="73"/>
      <c r="Z120" s="73"/>
      <c r="AA120" s="73"/>
    </row>
    <row r="121" ht="12.75" customHeight="1">
      <c r="A121" s="73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3"/>
      <c r="N121" s="79"/>
      <c r="O121" s="79"/>
      <c r="P121" s="79"/>
      <c r="Q121" s="79"/>
      <c r="R121" s="79"/>
      <c r="S121" s="79"/>
      <c r="T121" s="79"/>
      <c r="U121" s="79"/>
      <c r="V121" s="79"/>
      <c r="W121" s="73"/>
      <c r="X121" s="73"/>
      <c r="Y121" s="73"/>
      <c r="Z121" s="73"/>
      <c r="AA121" s="73"/>
    </row>
    <row r="122" ht="12.75" customHeight="1">
      <c r="A122" s="73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3"/>
      <c r="N122" s="79"/>
      <c r="O122" s="79"/>
      <c r="P122" s="79"/>
      <c r="Q122" s="79"/>
      <c r="R122" s="79"/>
      <c r="S122" s="79"/>
      <c r="T122" s="79"/>
      <c r="U122" s="79"/>
      <c r="V122" s="79"/>
      <c r="W122" s="73"/>
      <c r="X122" s="73"/>
      <c r="Y122" s="73"/>
      <c r="Z122" s="73"/>
      <c r="AA122" s="73"/>
    </row>
    <row r="123" ht="12.75" customHeight="1">
      <c r="A123" s="73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3"/>
      <c r="N123" s="79"/>
      <c r="O123" s="79"/>
      <c r="P123" s="79"/>
      <c r="Q123" s="79"/>
      <c r="R123" s="79"/>
      <c r="S123" s="79"/>
      <c r="T123" s="79"/>
      <c r="U123" s="79"/>
      <c r="V123" s="79"/>
      <c r="W123" s="73"/>
      <c r="X123" s="73"/>
      <c r="Y123" s="73"/>
      <c r="Z123" s="73"/>
      <c r="AA123" s="73"/>
    </row>
    <row r="124" ht="12.75" customHeight="1">
      <c r="A124" s="73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3"/>
      <c r="N124" s="79"/>
      <c r="O124" s="79"/>
      <c r="P124" s="79"/>
      <c r="Q124" s="79"/>
      <c r="R124" s="79"/>
      <c r="S124" s="79"/>
      <c r="T124" s="79"/>
      <c r="U124" s="79"/>
      <c r="V124" s="79"/>
      <c r="W124" s="73"/>
      <c r="X124" s="73"/>
      <c r="Y124" s="73"/>
      <c r="Z124" s="73"/>
      <c r="AA124" s="73"/>
    </row>
    <row r="125" ht="12.75" customHeight="1">
      <c r="A125" s="73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3"/>
      <c r="N125" s="79"/>
      <c r="O125" s="79"/>
      <c r="P125" s="79"/>
      <c r="Q125" s="79"/>
      <c r="R125" s="79"/>
      <c r="S125" s="79"/>
      <c r="T125" s="79"/>
      <c r="U125" s="79"/>
      <c r="V125" s="79"/>
      <c r="W125" s="73"/>
      <c r="X125" s="73"/>
      <c r="Y125" s="73"/>
      <c r="Z125" s="73"/>
      <c r="AA125" s="73"/>
    </row>
    <row r="126" ht="12.75" customHeight="1">
      <c r="A126" s="73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3"/>
      <c r="N126" s="79"/>
      <c r="O126" s="79"/>
      <c r="P126" s="79"/>
      <c r="Q126" s="79"/>
      <c r="R126" s="79"/>
      <c r="S126" s="79"/>
      <c r="T126" s="79"/>
      <c r="U126" s="79"/>
      <c r="V126" s="79"/>
      <c r="W126" s="73"/>
      <c r="X126" s="73"/>
      <c r="Y126" s="73"/>
      <c r="Z126" s="73"/>
      <c r="AA126" s="73"/>
    </row>
    <row r="127" ht="12.75" customHeight="1">
      <c r="A127" s="73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3"/>
      <c r="N127" s="79"/>
      <c r="O127" s="79"/>
      <c r="P127" s="79"/>
      <c r="Q127" s="79"/>
      <c r="R127" s="79"/>
      <c r="S127" s="79"/>
      <c r="T127" s="79"/>
      <c r="U127" s="79"/>
      <c r="V127" s="79"/>
      <c r="W127" s="73"/>
      <c r="X127" s="73"/>
      <c r="Y127" s="73"/>
      <c r="Z127" s="73"/>
      <c r="AA127" s="73"/>
    </row>
    <row r="128" ht="12.75" customHeight="1">
      <c r="A128" s="73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3"/>
      <c r="N128" s="79"/>
      <c r="O128" s="79"/>
      <c r="P128" s="79"/>
      <c r="Q128" s="79"/>
      <c r="R128" s="79"/>
      <c r="S128" s="79"/>
      <c r="T128" s="79"/>
      <c r="U128" s="79"/>
      <c r="V128" s="79"/>
      <c r="W128" s="73"/>
      <c r="X128" s="73"/>
      <c r="Y128" s="73"/>
      <c r="Z128" s="73"/>
      <c r="AA128" s="73"/>
    </row>
    <row r="129" ht="12.75" customHeight="1">
      <c r="A129" s="73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3"/>
      <c r="N129" s="79"/>
      <c r="O129" s="79"/>
      <c r="P129" s="79"/>
      <c r="Q129" s="79"/>
      <c r="R129" s="79"/>
      <c r="S129" s="79"/>
      <c r="T129" s="79"/>
      <c r="U129" s="79"/>
      <c r="V129" s="79"/>
      <c r="W129" s="73"/>
      <c r="X129" s="73"/>
      <c r="Y129" s="73"/>
      <c r="Z129" s="73"/>
      <c r="AA129" s="73"/>
    </row>
    <row r="130" ht="12.75" customHeight="1">
      <c r="A130" s="73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3"/>
      <c r="N130" s="79"/>
      <c r="O130" s="79"/>
      <c r="P130" s="79"/>
      <c r="Q130" s="79"/>
      <c r="R130" s="79"/>
      <c r="S130" s="79"/>
      <c r="T130" s="79"/>
      <c r="U130" s="79"/>
      <c r="V130" s="79"/>
      <c r="W130" s="73"/>
      <c r="X130" s="73"/>
      <c r="Y130" s="73"/>
      <c r="Z130" s="73"/>
      <c r="AA130" s="73"/>
    </row>
    <row r="131" ht="12.75" customHeight="1">
      <c r="A131" s="73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3"/>
      <c r="N131" s="79"/>
      <c r="O131" s="79"/>
      <c r="P131" s="79"/>
      <c r="Q131" s="79"/>
      <c r="R131" s="79"/>
      <c r="S131" s="79"/>
      <c r="T131" s="79"/>
      <c r="U131" s="79"/>
      <c r="V131" s="79"/>
      <c r="W131" s="73"/>
      <c r="X131" s="73"/>
      <c r="Y131" s="73"/>
      <c r="Z131" s="73"/>
      <c r="AA131" s="73"/>
    </row>
    <row r="132" ht="12.75" customHeight="1">
      <c r="A132" s="73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3"/>
      <c r="N132" s="79"/>
      <c r="O132" s="79"/>
      <c r="P132" s="79"/>
      <c r="Q132" s="79"/>
      <c r="R132" s="79"/>
      <c r="S132" s="79"/>
      <c r="T132" s="79"/>
      <c r="U132" s="79"/>
      <c r="V132" s="79"/>
      <c r="W132" s="73"/>
      <c r="X132" s="73"/>
      <c r="Y132" s="73"/>
      <c r="Z132" s="73"/>
      <c r="AA132" s="73"/>
    </row>
    <row r="133" ht="12.75" customHeight="1">
      <c r="A133" s="73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3"/>
      <c r="N133" s="79"/>
      <c r="O133" s="79"/>
      <c r="P133" s="79"/>
      <c r="Q133" s="79"/>
      <c r="R133" s="79"/>
      <c r="S133" s="79"/>
      <c r="T133" s="79"/>
      <c r="U133" s="79"/>
      <c r="V133" s="79"/>
      <c r="W133" s="73"/>
      <c r="X133" s="73"/>
      <c r="Y133" s="73"/>
      <c r="Z133" s="73"/>
      <c r="AA133" s="73"/>
    </row>
    <row r="134" ht="12.75" customHeight="1">
      <c r="A134" s="73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3"/>
      <c r="N134" s="79"/>
      <c r="O134" s="79"/>
      <c r="P134" s="79"/>
      <c r="Q134" s="79"/>
      <c r="R134" s="79"/>
      <c r="S134" s="79"/>
      <c r="T134" s="79"/>
      <c r="U134" s="79"/>
      <c r="V134" s="79"/>
      <c r="W134" s="73"/>
      <c r="X134" s="73"/>
      <c r="Y134" s="73"/>
      <c r="Z134" s="73"/>
      <c r="AA134" s="73"/>
    </row>
    <row r="135" ht="12.75" customHeight="1">
      <c r="A135" s="73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3"/>
      <c r="N135" s="79"/>
      <c r="O135" s="79"/>
      <c r="P135" s="79"/>
      <c r="Q135" s="79"/>
      <c r="R135" s="79"/>
      <c r="S135" s="79"/>
      <c r="T135" s="79"/>
      <c r="U135" s="79"/>
      <c r="V135" s="79"/>
      <c r="W135" s="73"/>
      <c r="X135" s="73"/>
      <c r="Y135" s="73"/>
      <c r="Z135" s="73"/>
      <c r="AA135" s="73"/>
    </row>
    <row r="136" ht="12.75" customHeight="1">
      <c r="A136" s="73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3"/>
      <c r="N136" s="79"/>
      <c r="O136" s="79"/>
      <c r="P136" s="79"/>
      <c r="Q136" s="79"/>
      <c r="R136" s="79"/>
      <c r="S136" s="79"/>
      <c r="T136" s="79"/>
      <c r="U136" s="79"/>
      <c r="V136" s="79"/>
      <c r="W136" s="73"/>
      <c r="X136" s="73"/>
      <c r="Y136" s="73"/>
      <c r="Z136" s="73"/>
      <c r="AA136" s="73"/>
    </row>
    <row r="137" ht="12.75" customHeight="1">
      <c r="A137" s="73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3"/>
      <c r="N137" s="79"/>
      <c r="O137" s="79"/>
      <c r="P137" s="79"/>
      <c r="Q137" s="79"/>
      <c r="R137" s="79"/>
      <c r="S137" s="79"/>
      <c r="T137" s="79"/>
      <c r="U137" s="79"/>
      <c r="V137" s="79"/>
      <c r="W137" s="73"/>
      <c r="X137" s="73"/>
      <c r="Y137" s="73"/>
      <c r="Z137" s="73"/>
      <c r="AA137" s="73"/>
    </row>
    <row r="138" ht="12.75" customHeight="1">
      <c r="A138" s="73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3"/>
      <c r="N138" s="79"/>
      <c r="O138" s="79"/>
      <c r="P138" s="79"/>
      <c r="Q138" s="79"/>
      <c r="R138" s="79"/>
      <c r="S138" s="79"/>
      <c r="T138" s="79"/>
      <c r="U138" s="79"/>
      <c r="V138" s="79"/>
      <c r="W138" s="73"/>
      <c r="X138" s="73"/>
      <c r="Y138" s="73"/>
      <c r="Z138" s="73"/>
      <c r="AA138" s="73"/>
    </row>
    <row r="139" ht="12.75" customHeight="1">
      <c r="A139" s="73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3"/>
      <c r="N139" s="79"/>
      <c r="O139" s="79"/>
      <c r="P139" s="79"/>
      <c r="Q139" s="79"/>
      <c r="R139" s="79"/>
      <c r="S139" s="79"/>
      <c r="T139" s="79"/>
      <c r="U139" s="79"/>
      <c r="V139" s="79"/>
      <c r="W139" s="73"/>
      <c r="X139" s="73"/>
      <c r="Y139" s="73"/>
      <c r="Z139" s="73"/>
      <c r="AA139" s="73"/>
    </row>
    <row r="140" ht="12.75" customHeight="1">
      <c r="A140" s="73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3"/>
      <c r="N140" s="79"/>
      <c r="O140" s="79"/>
      <c r="P140" s="79"/>
      <c r="Q140" s="79"/>
      <c r="R140" s="79"/>
      <c r="S140" s="79"/>
      <c r="T140" s="79"/>
      <c r="U140" s="79"/>
      <c r="V140" s="79"/>
      <c r="W140" s="73"/>
      <c r="X140" s="73"/>
      <c r="Y140" s="73"/>
      <c r="Z140" s="73"/>
      <c r="AA140" s="73"/>
    </row>
    <row r="141" ht="12.75" customHeight="1">
      <c r="A141" s="73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3"/>
      <c r="N141" s="79"/>
      <c r="O141" s="79"/>
      <c r="P141" s="79"/>
      <c r="Q141" s="79"/>
      <c r="R141" s="79"/>
      <c r="S141" s="79"/>
      <c r="T141" s="79"/>
      <c r="U141" s="79"/>
      <c r="V141" s="79"/>
      <c r="W141" s="73"/>
      <c r="X141" s="73"/>
      <c r="Y141" s="73"/>
      <c r="Z141" s="73"/>
      <c r="AA141" s="73"/>
    </row>
    <row r="142" ht="12.75" customHeight="1">
      <c r="A142" s="73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3"/>
      <c r="N142" s="79"/>
      <c r="O142" s="79"/>
      <c r="P142" s="79"/>
      <c r="Q142" s="79"/>
      <c r="R142" s="79"/>
      <c r="S142" s="79"/>
      <c r="T142" s="79"/>
      <c r="U142" s="79"/>
      <c r="V142" s="79"/>
      <c r="W142" s="73"/>
      <c r="X142" s="73"/>
      <c r="Y142" s="73"/>
      <c r="Z142" s="73"/>
      <c r="AA142" s="73"/>
    </row>
    <row r="143" ht="12.75" customHeight="1">
      <c r="A143" s="73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3"/>
      <c r="N143" s="79"/>
      <c r="O143" s="79"/>
      <c r="P143" s="79"/>
      <c r="Q143" s="79"/>
      <c r="R143" s="79"/>
      <c r="S143" s="79"/>
      <c r="T143" s="79"/>
      <c r="U143" s="79"/>
      <c r="V143" s="79"/>
      <c r="W143" s="73"/>
      <c r="X143" s="73"/>
      <c r="Y143" s="73"/>
      <c r="Z143" s="73"/>
      <c r="AA143" s="73"/>
    </row>
    <row r="144" ht="12.75" customHeight="1">
      <c r="A144" s="73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3"/>
      <c r="N144" s="79"/>
      <c r="O144" s="79"/>
      <c r="P144" s="79"/>
      <c r="Q144" s="79"/>
      <c r="R144" s="79"/>
      <c r="S144" s="79"/>
      <c r="T144" s="79"/>
      <c r="U144" s="79"/>
      <c r="V144" s="79"/>
      <c r="W144" s="73"/>
      <c r="X144" s="73"/>
      <c r="Y144" s="73"/>
      <c r="Z144" s="73"/>
      <c r="AA144" s="73"/>
    </row>
    <row r="145" ht="12.75" customHeight="1">
      <c r="A145" s="73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3"/>
      <c r="N145" s="79"/>
      <c r="O145" s="79"/>
      <c r="P145" s="79"/>
      <c r="Q145" s="79"/>
      <c r="R145" s="79"/>
      <c r="S145" s="79"/>
      <c r="T145" s="79"/>
      <c r="U145" s="79"/>
      <c r="V145" s="79"/>
      <c r="W145" s="73"/>
      <c r="X145" s="73"/>
      <c r="Y145" s="73"/>
      <c r="Z145" s="73"/>
      <c r="AA145" s="73"/>
    </row>
    <row r="146" ht="12.75" customHeight="1">
      <c r="A146" s="73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3"/>
      <c r="N146" s="79"/>
      <c r="O146" s="79"/>
      <c r="P146" s="79"/>
      <c r="Q146" s="79"/>
      <c r="R146" s="79"/>
      <c r="S146" s="79"/>
      <c r="T146" s="79"/>
      <c r="U146" s="79"/>
      <c r="V146" s="79"/>
      <c r="W146" s="73"/>
      <c r="X146" s="73"/>
      <c r="Y146" s="73"/>
      <c r="Z146" s="73"/>
      <c r="AA146" s="73"/>
    </row>
    <row r="147" ht="12.75" customHeight="1">
      <c r="A147" s="73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3"/>
      <c r="N147" s="79"/>
      <c r="O147" s="79"/>
      <c r="P147" s="79"/>
      <c r="Q147" s="79"/>
      <c r="R147" s="79"/>
      <c r="S147" s="79"/>
      <c r="T147" s="79"/>
      <c r="U147" s="79"/>
      <c r="V147" s="79"/>
      <c r="W147" s="73"/>
      <c r="X147" s="73"/>
      <c r="Y147" s="73"/>
      <c r="Z147" s="73"/>
      <c r="AA147" s="73"/>
    </row>
    <row r="148" ht="12.75" customHeight="1">
      <c r="A148" s="73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3"/>
      <c r="N148" s="79"/>
      <c r="O148" s="79"/>
      <c r="P148" s="79"/>
      <c r="Q148" s="79"/>
      <c r="R148" s="79"/>
      <c r="S148" s="79"/>
      <c r="T148" s="79"/>
      <c r="U148" s="79"/>
      <c r="V148" s="79"/>
      <c r="W148" s="73"/>
      <c r="X148" s="73"/>
      <c r="Y148" s="73"/>
      <c r="Z148" s="73"/>
      <c r="AA148" s="73"/>
    </row>
    <row r="149" ht="12.75" customHeight="1">
      <c r="A149" s="73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3"/>
      <c r="N149" s="79"/>
      <c r="O149" s="79"/>
      <c r="P149" s="79"/>
      <c r="Q149" s="79"/>
      <c r="R149" s="79"/>
      <c r="S149" s="79"/>
      <c r="T149" s="79"/>
      <c r="U149" s="79"/>
      <c r="V149" s="79"/>
      <c r="W149" s="73"/>
      <c r="X149" s="73"/>
      <c r="Y149" s="73"/>
      <c r="Z149" s="73"/>
      <c r="AA149" s="73"/>
    </row>
    <row r="150" ht="12.75" customHeight="1">
      <c r="A150" s="73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3"/>
      <c r="N150" s="79"/>
      <c r="O150" s="79"/>
      <c r="P150" s="79"/>
      <c r="Q150" s="79"/>
      <c r="R150" s="79"/>
      <c r="S150" s="79"/>
      <c r="T150" s="79"/>
      <c r="U150" s="79"/>
      <c r="V150" s="79"/>
      <c r="W150" s="73"/>
      <c r="X150" s="73"/>
      <c r="Y150" s="73"/>
      <c r="Z150" s="73"/>
      <c r="AA150" s="73"/>
    </row>
    <row r="151" ht="12.75" customHeight="1">
      <c r="A151" s="73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3"/>
      <c r="N151" s="79"/>
      <c r="O151" s="79"/>
      <c r="P151" s="79"/>
      <c r="Q151" s="79"/>
      <c r="R151" s="79"/>
      <c r="S151" s="79"/>
      <c r="T151" s="79"/>
      <c r="U151" s="79"/>
      <c r="V151" s="79"/>
      <c r="W151" s="73"/>
      <c r="X151" s="73"/>
      <c r="Y151" s="73"/>
      <c r="Z151" s="73"/>
      <c r="AA151" s="73"/>
    </row>
    <row r="152" ht="12.75" customHeight="1">
      <c r="A152" s="73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3"/>
      <c r="N152" s="79"/>
      <c r="O152" s="79"/>
      <c r="P152" s="79"/>
      <c r="Q152" s="79"/>
      <c r="R152" s="79"/>
      <c r="S152" s="79"/>
      <c r="T152" s="79"/>
      <c r="U152" s="79"/>
      <c r="V152" s="79"/>
      <c r="W152" s="73"/>
      <c r="X152" s="73"/>
      <c r="Y152" s="73"/>
      <c r="Z152" s="73"/>
      <c r="AA152" s="73"/>
    </row>
    <row r="153" ht="12.75" customHeight="1">
      <c r="A153" s="73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3"/>
      <c r="N153" s="79"/>
      <c r="O153" s="79"/>
      <c r="P153" s="79"/>
      <c r="Q153" s="79"/>
      <c r="R153" s="79"/>
      <c r="S153" s="79"/>
      <c r="T153" s="79"/>
      <c r="U153" s="79"/>
      <c r="V153" s="79"/>
      <c r="W153" s="73"/>
      <c r="X153" s="73"/>
      <c r="Y153" s="73"/>
      <c r="Z153" s="73"/>
      <c r="AA153" s="73"/>
    </row>
    <row r="154" ht="12.75" customHeight="1">
      <c r="A154" s="73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3"/>
      <c r="N154" s="79"/>
      <c r="O154" s="79"/>
      <c r="P154" s="79"/>
      <c r="Q154" s="79"/>
      <c r="R154" s="79"/>
      <c r="S154" s="79"/>
      <c r="T154" s="79"/>
      <c r="U154" s="79"/>
      <c r="V154" s="79"/>
      <c r="W154" s="73"/>
      <c r="X154" s="73"/>
      <c r="Y154" s="73"/>
      <c r="Z154" s="73"/>
      <c r="AA154" s="73"/>
    </row>
    <row r="155" ht="12.75" customHeight="1">
      <c r="A155" s="73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3"/>
      <c r="N155" s="79"/>
      <c r="O155" s="79"/>
      <c r="P155" s="79"/>
      <c r="Q155" s="79"/>
      <c r="R155" s="79"/>
      <c r="S155" s="79"/>
      <c r="T155" s="79"/>
      <c r="U155" s="79"/>
      <c r="V155" s="79"/>
      <c r="W155" s="73"/>
      <c r="X155" s="73"/>
      <c r="Y155" s="73"/>
      <c r="Z155" s="73"/>
      <c r="AA155" s="73"/>
    </row>
    <row r="156" ht="12.75" customHeight="1">
      <c r="A156" s="73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3"/>
      <c r="N156" s="79"/>
      <c r="O156" s="79"/>
      <c r="P156" s="79"/>
      <c r="Q156" s="79"/>
      <c r="R156" s="79"/>
      <c r="S156" s="79"/>
      <c r="T156" s="79"/>
      <c r="U156" s="79"/>
      <c r="V156" s="79"/>
      <c r="W156" s="73"/>
      <c r="X156" s="73"/>
      <c r="Y156" s="73"/>
      <c r="Z156" s="73"/>
      <c r="AA156" s="73"/>
    </row>
    <row r="157" ht="12.75" customHeight="1">
      <c r="A157" s="73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3"/>
      <c r="N157" s="79"/>
      <c r="O157" s="79"/>
      <c r="P157" s="79"/>
      <c r="Q157" s="79"/>
      <c r="R157" s="79"/>
      <c r="S157" s="79"/>
      <c r="T157" s="79"/>
      <c r="U157" s="79"/>
      <c r="V157" s="79"/>
      <c r="W157" s="73"/>
      <c r="X157" s="73"/>
      <c r="Y157" s="73"/>
      <c r="Z157" s="73"/>
      <c r="AA157" s="73"/>
    </row>
    <row r="158" ht="12.75" customHeight="1">
      <c r="A158" s="73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3"/>
      <c r="N158" s="79"/>
      <c r="O158" s="79"/>
      <c r="P158" s="79"/>
      <c r="Q158" s="79"/>
      <c r="R158" s="79"/>
      <c r="S158" s="79"/>
      <c r="T158" s="79"/>
      <c r="U158" s="79"/>
      <c r="V158" s="79"/>
      <c r="W158" s="73"/>
      <c r="X158" s="73"/>
      <c r="Y158" s="73"/>
      <c r="Z158" s="73"/>
      <c r="AA158" s="73"/>
    </row>
    <row r="159" ht="12.75" customHeight="1">
      <c r="A159" s="73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3"/>
      <c r="N159" s="79"/>
      <c r="O159" s="79"/>
      <c r="P159" s="79"/>
      <c r="Q159" s="79"/>
      <c r="R159" s="79"/>
      <c r="S159" s="79"/>
      <c r="T159" s="79"/>
      <c r="U159" s="79"/>
      <c r="V159" s="79"/>
      <c r="W159" s="73"/>
      <c r="X159" s="73"/>
      <c r="Y159" s="73"/>
      <c r="Z159" s="73"/>
      <c r="AA159" s="73"/>
    </row>
    <row r="160" ht="12.75" customHeight="1">
      <c r="A160" s="73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3"/>
      <c r="N160" s="79"/>
      <c r="O160" s="79"/>
      <c r="P160" s="79"/>
      <c r="Q160" s="79"/>
      <c r="R160" s="79"/>
      <c r="S160" s="79"/>
      <c r="T160" s="79"/>
      <c r="U160" s="79"/>
      <c r="V160" s="79"/>
      <c r="W160" s="73"/>
      <c r="X160" s="73"/>
      <c r="Y160" s="73"/>
      <c r="Z160" s="73"/>
      <c r="AA160" s="73"/>
    </row>
    <row r="161" ht="12.75" customHeight="1">
      <c r="A161" s="73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3"/>
      <c r="N161" s="79"/>
      <c r="O161" s="79"/>
      <c r="P161" s="79"/>
      <c r="Q161" s="79"/>
      <c r="R161" s="79"/>
      <c r="S161" s="79"/>
      <c r="T161" s="79"/>
      <c r="U161" s="79"/>
      <c r="V161" s="79"/>
      <c r="W161" s="73"/>
      <c r="X161" s="73"/>
      <c r="Y161" s="73"/>
      <c r="Z161" s="73"/>
      <c r="AA161" s="73"/>
    </row>
    <row r="162" ht="12.75" customHeight="1">
      <c r="A162" s="73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3"/>
      <c r="N162" s="79"/>
      <c r="O162" s="79"/>
      <c r="P162" s="79"/>
      <c r="Q162" s="79"/>
      <c r="R162" s="79"/>
      <c r="S162" s="79"/>
      <c r="T162" s="79"/>
      <c r="U162" s="79"/>
      <c r="V162" s="79"/>
      <c r="W162" s="73"/>
      <c r="X162" s="73"/>
      <c r="Y162" s="73"/>
      <c r="Z162" s="73"/>
      <c r="AA162" s="73"/>
    </row>
    <row r="163" ht="12.75" customHeight="1">
      <c r="A163" s="73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3"/>
      <c r="N163" s="79"/>
      <c r="O163" s="79"/>
      <c r="P163" s="79"/>
      <c r="Q163" s="79"/>
      <c r="R163" s="79"/>
      <c r="S163" s="79"/>
      <c r="T163" s="79"/>
      <c r="U163" s="79"/>
      <c r="V163" s="79"/>
      <c r="W163" s="73"/>
      <c r="X163" s="73"/>
      <c r="Y163" s="73"/>
      <c r="Z163" s="73"/>
      <c r="AA163" s="73"/>
    </row>
    <row r="164" ht="12.75" customHeight="1">
      <c r="A164" s="73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3"/>
      <c r="N164" s="79"/>
      <c r="O164" s="79"/>
      <c r="P164" s="79"/>
      <c r="Q164" s="79"/>
      <c r="R164" s="79"/>
      <c r="S164" s="79"/>
      <c r="T164" s="79"/>
      <c r="U164" s="79"/>
      <c r="V164" s="79"/>
      <c r="W164" s="73"/>
      <c r="X164" s="73"/>
      <c r="Y164" s="73"/>
      <c r="Z164" s="73"/>
      <c r="AA164" s="73"/>
    </row>
    <row r="165" ht="12.75" customHeight="1">
      <c r="A165" s="73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3"/>
      <c r="N165" s="79"/>
      <c r="O165" s="79"/>
      <c r="P165" s="79"/>
      <c r="Q165" s="79"/>
      <c r="R165" s="79"/>
      <c r="S165" s="79"/>
      <c r="T165" s="79"/>
      <c r="U165" s="79"/>
      <c r="V165" s="79"/>
      <c r="W165" s="73"/>
      <c r="X165" s="73"/>
      <c r="Y165" s="73"/>
      <c r="Z165" s="73"/>
      <c r="AA165" s="73"/>
    </row>
    <row r="166" ht="12.75" customHeight="1">
      <c r="A166" s="73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3"/>
      <c r="N166" s="79"/>
      <c r="O166" s="79"/>
      <c r="P166" s="79"/>
      <c r="Q166" s="79"/>
      <c r="R166" s="79"/>
      <c r="S166" s="79"/>
      <c r="T166" s="79"/>
      <c r="U166" s="79"/>
      <c r="V166" s="79"/>
      <c r="W166" s="73"/>
      <c r="X166" s="73"/>
      <c r="Y166" s="73"/>
      <c r="Z166" s="73"/>
      <c r="AA166" s="73"/>
    </row>
    <row r="167" ht="12.75" customHeight="1">
      <c r="A167" s="73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3"/>
      <c r="N167" s="79"/>
      <c r="O167" s="79"/>
      <c r="P167" s="79"/>
      <c r="Q167" s="79"/>
      <c r="R167" s="79"/>
      <c r="S167" s="79"/>
      <c r="T167" s="79"/>
      <c r="U167" s="79"/>
      <c r="V167" s="79"/>
      <c r="W167" s="73"/>
      <c r="X167" s="73"/>
      <c r="Y167" s="73"/>
      <c r="Z167" s="73"/>
      <c r="AA167" s="73"/>
    </row>
    <row r="168" ht="12.75" customHeight="1">
      <c r="A168" s="73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3"/>
      <c r="N168" s="79"/>
      <c r="O168" s="79"/>
      <c r="P168" s="79"/>
      <c r="Q168" s="79"/>
      <c r="R168" s="79"/>
      <c r="S168" s="79"/>
      <c r="T168" s="79"/>
      <c r="U168" s="79"/>
      <c r="V168" s="79"/>
      <c r="W168" s="73"/>
      <c r="X168" s="73"/>
      <c r="Y168" s="73"/>
      <c r="Z168" s="73"/>
      <c r="AA168" s="73"/>
    </row>
    <row r="169" ht="12.75" customHeight="1">
      <c r="A169" s="73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3"/>
      <c r="N169" s="79"/>
      <c r="O169" s="79"/>
      <c r="P169" s="79"/>
      <c r="Q169" s="79"/>
      <c r="R169" s="79"/>
      <c r="S169" s="79"/>
      <c r="T169" s="79"/>
      <c r="U169" s="79"/>
      <c r="V169" s="79"/>
      <c r="W169" s="73"/>
      <c r="X169" s="73"/>
      <c r="Y169" s="73"/>
      <c r="Z169" s="73"/>
      <c r="AA169" s="73"/>
    </row>
    <row r="170" ht="12.75" customHeight="1">
      <c r="A170" s="73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3"/>
      <c r="N170" s="79"/>
      <c r="O170" s="79"/>
      <c r="P170" s="79"/>
      <c r="Q170" s="79"/>
      <c r="R170" s="79"/>
      <c r="S170" s="79"/>
      <c r="T170" s="79"/>
      <c r="U170" s="79"/>
      <c r="V170" s="79"/>
      <c r="W170" s="73"/>
      <c r="X170" s="73"/>
      <c r="Y170" s="73"/>
      <c r="Z170" s="73"/>
      <c r="AA170" s="73"/>
    </row>
    <row r="171" ht="12.75" customHeight="1">
      <c r="A171" s="73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3"/>
      <c r="N171" s="79"/>
      <c r="O171" s="79"/>
      <c r="P171" s="79"/>
      <c r="Q171" s="79"/>
      <c r="R171" s="79"/>
      <c r="S171" s="79"/>
      <c r="T171" s="79"/>
      <c r="U171" s="79"/>
      <c r="V171" s="79"/>
      <c r="W171" s="73"/>
      <c r="X171" s="73"/>
      <c r="Y171" s="73"/>
      <c r="Z171" s="73"/>
      <c r="AA171" s="73"/>
    </row>
    <row r="172" ht="12.75" customHeight="1">
      <c r="A172" s="73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3"/>
      <c r="N172" s="79"/>
      <c r="O172" s="79"/>
      <c r="P172" s="79"/>
      <c r="Q172" s="79"/>
      <c r="R172" s="79"/>
      <c r="S172" s="79"/>
      <c r="T172" s="79"/>
      <c r="U172" s="79"/>
      <c r="V172" s="79"/>
      <c r="W172" s="73"/>
      <c r="X172" s="73"/>
      <c r="Y172" s="73"/>
      <c r="Z172" s="73"/>
      <c r="AA172" s="73"/>
    </row>
    <row r="173" ht="12.75" customHeight="1">
      <c r="A173" s="73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3"/>
      <c r="N173" s="79"/>
      <c r="O173" s="79"/>
      <c r="P173" s="79"/>
      <c r="Q173" s="79"/>
      <c r="R173" s="79"/>
      <c r="S173" s="79"/>
      <c r="T173" s="79"/>
      <c r="U173" s="79"/>
      <c r="V173" s="79"/>
      <c r="W173" s="73"/>
      <c r="X173" s="73"/>
      <c r="Y173" s="73"/>
      <c r="Z173" s="73"/>
      <c r="AA173" s="73"/>
    </row>
    <row r="174" ht="12.75" customHeight="1">
      <c r="A174" s="73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3"/>
      <c r="N174" s="79"/>
      <c r="O174" s="79"/>
      <c r="P174" s="79"/>
      <c r="Q174" s="79"/>
      <c r="R174" s="79"/>
      <c r="S174" s="79"/>
      <c r="T174" s="79"/>
      <c r="U174" s="79"/>
      <c r="V174" s="79"/>
      <c r="W174" s="73"/>
      <c r="X174" s="73"/>
      <c r="Y174" s="73"/>
      <c r="Z174" s="73"/>
      <c r="AA174" s="73"/>
    </row>
    <row r="175" ht="12.75" customHeight="1">
      <c r="A175" s="73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3"/>
      <c r="N175" s="79"/>
      <c r="O175" s="79"/>
      <c r="P175" s="79"/>
      <c r="Q175" s="79"/>
      <c r="R175" s="79"/>
      <c r="S175" s="79"/>
      <c r="T175" s="79"/>
      <c r="U175" s="79"/>
      <c r="V175" s="79"/>
      <c r="W175" s="73"/>
      <c r="X175" s="73"/>
      <c r="Y175" s="73"/>
      <c r="Z175" s="73"/>
      <c r="AA175" s="73"/>
    </row>
    <row r="176" ht="12.75" customHeight="1">
      <c r="A176" s="73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3"/>
      <c r="N176" s="79"/>
      <c r="O176" s="79"/>
      <c r="P176" s="79"/>
      <c r="Q176" s="79"/>
      <c r="R176" s="79"/>
      <c r="S176" s="79"/>
      <c r="T176" s="79"/>
      <c r="U176" s="79"/>
      <c r="V176" s="79"/>
      <c r="W176" s="73"/>
      <c r="X176" s="73"/>
      <c r="Y176" s="73"/>
      <c r="Z176" s="73"/>
      <c r="AA176" s="73"/>
    </row>
    <row r="177" ht="12.75" customHeight="1">
      <c r="A177" s="73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3"/>
      <c r="N177" s="79"/>
      <c r="O177" s="79"/>
      <c r="P177" s="79"/>
      <c r="Q177" s="79"/>
      <c r="R177" s="79"/>
      <c r="S177" s="79"/>
      <c r="T177" s="79"/>
      <c r="U177" s="79"/>
      <c r="V177" s="79"/>
      <c r="W177" s="73"/>
      <c r="X177" s="73"/>
      <c r="Y177" s="73"/>
      <c r="Z177" s="73"/>
      <c r="AA177" s="73"/>
    </row>
    <row r="178" ht="12.75" customHeight="1">
      <c r="A178" s="73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3"/>
      <c r="N178" s="79"/>
      <c r="O178" s="79"/>
      <c r="P178" s="79"/>
      <c r="Q178" s="79"/>
      <c r="R178" s="79"/>
      <c r="S178" s="79"/>
      <c r="T178" s="79"/>
      <c r="U178" s="79"/>
      <c r="V178" s="79"/>
      <c r="W178" s="73"/>
      <c r="X178" s="73"/>
      <c r="Y178" s="73"/>
      <c r="Z178" s="73"/>
      <c r="AA178" s="73"/>
    </row>
    <row r="179" ht="12.75" customHeight="1">
      <c r="A179" s="73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3"/>
      <c r="N179" s="79"/>
      <c r="O179" s="79"/>
      <c r="P179" s="79"/>
      <c r="Q179" s="79"/>
      <c r="R179" s="79"/>
      <c r="S179" s="79"/>
      <c r="T179" s="79"/>
      <c r="U179" s="79"/>
      <c r="V179" s="79"/>
      <c r="W179" s="73"/>
      <c r="X179" s="73"/>
      <c r="Y179" s="73"/>
      <c r="Z179" s="73"/>
      <c r="AA179" s="73"/>
    </row>
    <row r="180" ht="12.75" customHeight="1">
      <c r="A180" s="73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3"/>
      <c r="N180" s="79"/>
      <c r="O180" s="79"/>
      <c r="P180" s="79"/>
      <c r="Q180" s="79"/>
      <c r="R180" s="79"/>
      <c r="S180" s="79"/>
      <c r="T180" s="79"/>
      <c r="U180" s="79"/>
      <c r="V180" s="79"/>
      <c r="W180" s="73"/>
      <c r="X180" s="73"/>
      <c r="Y180" s="73"/>
      <c r="Z180" s="73"/>
      <c r="AA180" s="73"/>
    </row>
    <row r="181" ht="12.75" customHeight="1">
      <c r="A181" s="73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3"/>
      <c r="N181" s="79"/>
      <c r="O181" s="79"/>
      <c r="P181" s="79"/>
      <c r="Q181" s="79"/>
      <c r="R181" s="79"/>
      <c r="S181" s="79"/>
      <c r="T181" s="79"/>
      <c r="U181" s="79"/>
      <c r="V181" s="79"/>
      <c r="W181" s="73"/>
      <c r="X181" s="73"/>
      <c r="Y181" s="73"/>
      <c r="Z181" s="73"/>
      <c r="AA181" s="73"/>
    </row>
    <row r="182" ht="12.75" customHeight="1">
      <c r="A182" s="73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3"/>
      <c r="N182" s="79"/>
      <c r="O182" s="79"/>
      <c r="P182" s="79"/>
      <c r="Q182" s="79"/>
      <c r="R182" s="79"/>
      <c r="S182" s="79"/>
      <c r="T182" s="79"/>
      <c r="U182" s="79"/>
      <c r="V182" s="79"/>
      <c r="W182" s="73"/>
      <c r="X182" s="73"/>
      <c r="Y182" s="73"/>
      <c r="Z182" s="73"/>
      <c r="AA182" s="73"/>
    </row>
    <row r="183" ht="12.75" customHeight="1">
      <c r="A183" s="73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3"/>
      <c r="N183" s="79"/>
      <c r="O183" s="79"/>
      <c r="P183" s="79"/>
      <c r="Q183" s="79"/>
      <c r="R183" s="79"/>
      <c r="S183" s="79"/>
      <c r="T183" s="79"/>
      <c r="U183" s="79"/>
      <c r="V183" s="79"/>
      <c r="W183" s="73"/>
      <c r="X183" s="73"/>
      <c r="Y183" s="73"/>
      <c r="Z183" s="73"/>
      <c r="AA183" s="73"/>
    </row>
    <row r="184" ht="12.75" customHeight="1">
      <c r="A184" s="73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3"/>
      <c r="N184" s="79"/>
      <c r="O184" s="79"/>
      <c r="P184" s="79"/>
      <c r="Q184" s="79"/>
      <c r="R184" s="79"/>
      <c r="S184" s="79"/>
      <c r="T184" s="79"/>
      <c r="U184" s="79"/>
      <c r="V184" s="79"/>
      <c r="W184" s="73"/>
      <c r="X184" s="73"/>
      <c r="Y184" s="73"/>
      <c r="Z184" s="73"/>
      <c r="AA184" s="73"/>
    </row>
    <row r="185" ht="12.75" customHeight="1">
      <c r="A185" s="73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3"/>
      <c r="N185" s="79"/>
      <c r="O185" s="79"/>
      <c r="P185" s="79"/>
      <c r="Q185" s="79"/>
      <c r="R185" s="79"/>
      <c r="S185" s="79"/>
      <c r="T185" s="79"/>
      <c r="U185" s="79"/>
      <c r="V185" s="79"/>
      <c r="W185" s="73"/>
      <c r="X185" s="73"/>
      <c r="Y185" s="73"/>
      <c r="Z185" s="73"/>
      <c r="AA185" s="73"/>
    </row>
    <row r="186" ht="12.75" customHeight="1">
      <c r="A186" s="73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3"/>
      <c r="N186" s="79"/>
      <c r="O186" s="79"/>
      <c r="P186" s="79"/>
      <c r="Q186" s="79"/>
      <c r="R186" s="79"/>
      <c r="S186" s="79"/>
      <c r="T186" s="79"/>
      <c r="U186" s="79"/>
      <c r="V186" s="79"/>
      <c r="W186" s="73"/>
      <c r="X186" s="73"/>
      <c r="Y186" s="73"/>
      <c r="Z186" s="73"/>
      <c r="AA186" s="73"/>
    </row>
    <row r="187" ht="12.75" customHeight="1">
      <c r="A187" s="73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3"/>
      <c r="N187" s="79"/>
      <c r="O187" s="79"/>
      <c r="P187" s="79"/>
      <c r="Q187" s="79"/>
      <c r="R187" s="79"/>
      <c r="S187" s="79"/>
      <c r="T187" s="79"/>
      <c r="U187" s="79"/>
      <c r="V187" s="79"/>
      <c r="W187" s="73"/>
      <c r="X187" s="73"/>
      <c r="Y187" s="73"/>
      <c r="Z187" s="73"/>
      <c r="AA187" s="73"/>
    </row>
    <row r="188" ht="12.75" customHeight="1">
      <c r="A188" s="73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3"/>
      <c r="N188" s="79"/>
      <c r="O188" s="79"/>
      <c r="P188" s="79"/>
      <c r="Q188" s="79"/>
      <c r="R188" s="79"/>
      <c r="S188" s="79"/>
      <c r="T188" s="79"/>
      <c r="U188" s="79"/>
      <c r="V188" s="79"/>
      <c r="W188" s="73"/>
      <c r="X188" s="73"/>
      <c r="Y188" s="73"/>
      <c r="Z188" s="73"/>
      <c r="AA188" s="73"/>
    </row>
    <row r="189" ht="12.75" customHeight="1">
      <c r="A189" s="73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3"/>
      <c r="N189" s="79"/>
      <c r="O189" s="79"/>
      <c r="P189" s="79"/>
      <c r="Q189" s="79"/>
      <c r="R189" s="79"/>
      <c r="S189" s="79"/>
      <c r="T189" s="79"/>
      <c r="U189" s="79"/>
      <c r="V189" s="79"/>
      <c r="W189" s="73"/>
      <c r="X189" s="73"/>
      <c r="Y189" s="73"/>
      <c r="Z189" s="73"/>
      <c r="AA189" s="73"/>
    </row>
    <row r="190" ht="12.75" customHeight="1">
      <c r="A190" s="73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3"/>
      <c r="N190" s="79"/>
      <c r="O190" s="79"/>
      <c r="P190" s="79"/>
      <c r="Q190" s="79"/>
      <c r="R190" s="79"/>
      <c r="S190" s="79"/>
      <c r="T190" s="79"/>
      <c r="U190" s="79"/>
      <c r="V190" s="79"/>
      <c r="W190" s="73"/>
      <c r="X190" s="73"/>
      <c r="Y190" s="73"/>
      <c r="Z190" s="73"/>
      <c r="AA190" s="73"/>
    </row>
    <row r="191" ht="12.75" customHeight="1">
      <c r="A191" s="73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3"/>
      <c r="N191" s="79"/>
      <c r="O191" s="79"/>
      <c r="P191" s="79"/>
      <c r="Q191" s="79"/>
      <c r="R191" s="79"/>
      <c r="S191" s="79"/>
      <c r="T191" s="79"/>
      <c r="U191" s="79"/>
      <c r="V191" s="79"/>
      <c r="W191" s="73"/>
      <c r="X191" s="73"/>
      <c r="Y191" s="73"/>
      <c r="Z191" s="73"/>
      <c r="AA191" s="73"/>
    </row>
    <row r="192" ht="12.75" customHeight="1">
      <c r="A192" s="73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3"/>
      <c r="N192" s="79"/>
      <c r="O192" s="79"/>
      <c r="P192" s="79"/>
      <c r="Q192" s="79"/>
      <c r="R192" s="79"/>
      <c r="S192" s="79"/>
      <c r="T192" s="79"/>
      <c r="U192" s="79"/>
      <c r="V192" s="79"/>
      <c r="W192" s="73"/>
      <c r="X192" s="73"/>
      <c r="Y192" s="73"/>
      <c r="Z192" s="73"/>
      <c r="AA192" s="73"/>
    </row>
    <row r="193" ht="12.75" customHeight="1">
      <c r="A193" s="73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3"/>
      <c r="N193" s="79"/>
      <c r="O193" s="79"/>
      <c r="P193" s="79"/>
      <c r="Q193" s="79"/>
      <c r="R193" s="79"/>
      <c r="S193" s="79"/>
      <c r="T193" s="79"/>
      <c r="U193" s="79"/>
      <c r="V193" s="79"/>
      <c r="W193" s="73"/>
      <c r="X193" s="73"/>
      <c r="Y193" s="73"/>
      <c r="Z193" s="73"/>
      <c r="AA193" s="73"/>
    </row>
    <row r="194" ht="12.75" customHeight="1">
      <c r="A194" s="73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3"/>
      <c r="N194" s="79"/>
      <c r="O194" s="79"/>
      <c r="P194" s="79"/>
      <c r="Q194" s="79"/>
      <c r="R194" s="79"/>
      <c r="S194" s="79"/>
      <c r="T194" s="79"/>
      <c r="U194" s="79"/>
      <c r="V194" s="79"/>
      <c r="W194" s="73"/>
      <c r="X194" s="73"/>
      <c r="Y194" s="73"/>
      <c r="Z194" s="73"/>
      <c r="AA194" s="73"/>
    </row>
    <row r="195" ht="12.75" customHeight="1">
      <c r="A195" s="73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3"/>
      <c r="N195" s="79"/>
      <c r="O195" s="79"/>
      <c r="P195" s="79"/>
      <c r="Q195" s="79"/>
      <c r="R195" s="79"/>
      <c r="S195" s="79"/>
      <c r="T195" s="79"/>
      <c r="U195" s="79"/>
      <c r="V195" s="79"/>
      <c r="W195" s="73"/>
      <c r="X195" s="73"/>
      <c r="Y195" s="73"/>
      <c r="Z195" s="73"/>
      <c r="AA195" s="73"/>
    </row>
    <row r="196" ht="12.75" customHeight="1">
      <c r="A196" s="73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3"/>
      <c r="N196" s="79"/>
      <c r="O196" s="79"/>
      <c r="P196" s="79"/>
      <c r="Q196" s="79"/>
      <c r="R196" s="79"/>
      <c r="S196" s="79"/>
      <c r="T196" s="79"/>
      <c r="U196" s="79"/>
      <c r="V196" s="79"/>
      <c r="W196" s="73"/>
      <c r="X196" s="73"/>
      <c r="Y196" s="73"/>
      <c r="Z196" s="73"/>
      <c r="AA196" s="73"/>
    </row>
    <row r="197" ht="12.75" customHeight="1">
      <c r="A197" s="73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3"/>
      <c r="N197" s="79"/>
      <c r="O197" s="79"/>
      <c r="P197" s="79"/>
      <c r="Q197" s="79"/>
      <c r="R197" s="79"/>
      <c r="S197" s="79"/>
      <c r="T197" s="79"/>
      <c r="U197" s="79"/>
      <c r="V197" s="79"/>
      <c r="W197" s="73"/>
      <c r="X197" s="73"/>
      <c r="Y197" s="73"/>
      <c r="Z197" s="73"/>
      <c r="AA197" s="73"/>
    </row>
    <row r="198" ht="12.75" customHeight="1">
      <c r="A198" s="73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3"/>
      <c r="N198" s="79"/>
      <c r="O198" s="79"/>
      <c r="P198" s="79"/>
      <c r="Q198" s="79"/>
      <c r="R198" s="79"/>
      <c r="S198" s="79"/>
      <c r="T198" s="79"/>
      <c r="U198" s="79"/>
      <c r="V198" s="79"/>
      <c r="W198" s="73"/>
      <c r="X198" s="73"/>
      <c r="Y198" s="73"/>
      <c r="Z198" s="73"/>
      <c r="AA198" s="73"/>
    </row>
    <row r="199" ht="12.75" customHeight="1">
      <c r="A199" s="73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3"/>
      <c r="N199" s="79"/>
      <c r="O199" s="79"/>
      <c r="P199" s="79"/>
      <c r="Q199" s="79"/>
      <c r="R199" s="79"/>
      <c r="S199" s="79"/>
      <c r="T199" s="79"/>
      <c r="U199" s="79"/>
      <c r="V199" s="79"/>
      <c r="W199" s="73"/>
      <c r="X199" s="73"/>
      <c r="Y199" s="73"/>
      <c r="Z199" s="73"/>
      <c r="AA199" s="73"/>
    </row>
    <row r="200" ht="12.75" customHeight="1">
      <c r="A200" s="73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3"/>
      <c r="N200" s="79"/>
      <c r="O200" s="79"/>
      <c r="P200" s="79"/>
      <c r="Q200" s="79"/>
      <c r="R200" s="79"/>
      <c r="S200" s="79"/>
      <c r="T200" s="79"/>
      <c r="U200" s="79"/>
      <c r="V200" s="79"/>
      <c r="W200" s="73"/>
      <c r="X200" s="73"/>
      <c r="Y200" s="73"/>
      <c r="Z200" s="73"/>
      <c r="AA200" s="73"/>
    </row>
    <row r="201" ht="12.75" customHeight="1">
      <c r="A201" s="73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3"/>
      <c r="N201" s="79"/>
      <c r="O201" s="79"/>
      <c r="P201" s="79"/>
      <c r="Q201" s="79"/>
      <c r="R201" s="79"/>
      <c r="S201" s="79"/>
      <c r="T201" s="79"/>
      <c r="U201" s="79"/>
      <c r="V201" s="79"/>
      <c r="W201" s="73"/>
      <c r="X201" s="73"/>
      <c r="Y201" s="73"/>
      <c r="Z201" s="73"/>
      <c r="AA201" s="73"/>
    </row>
    <row r="202" ht="12.75" customHeight="1">
      <c r="A202" s="73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3"/>
      <c r="N202" s="79"/>
      <c r="O202" s="79"/>
      <c r="P202" s="79"/>
      <c r="Q202" s="79"/>
      <c r="R202" s="79"/>
      <c r="S202" s="79"/>
      <c r="T202" s="79"/>
      <c r="U202" s="79"/>
      <c r="V202" s="79"/>
      <c r="W202" s="73"/>
      <c r="X202" s="73"/>
      <c r="Y202" s="73"/>
      <c r="Z202" s="73"/>
      <c r="AA202" s="73"/>
    </row>
    <row r="203" ht="12.75" customHeight="1">
      <c r="A203" s="73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3"/>
      <c r="N203" s="79"/>
      <c r="O203" s="79"/>
      <c r="P203" s="79"/>
      <c r="Q203" s="79"/>
      <c r="R203" s="79"/>
      <c r="S203" s="79"/>
      <c r="T203" s="79"/>
      <c r="U203" s="79"/>
      <c r="V203" s="79"/>
      <c r="W203" s="73"/>
      <c r="X203" s="73"/>
      <c r="Y203" s="73"/>
      <c r="Z203" s="73"/>
      <c r="AA203" s="73"/>
    </row>
    <row r="204" ht="12.75" customHeight="1">
      <c r="A204" s="73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3"/>
      <c r="N204" s="79"/>
      <c r="O204" s="79"/>
      <c r="P204" s="79"/>
      <c r="Q204" s="79"/>
      <c r="R204" s="79"/>
      <c r="S204" s="79"/>
      <c r="T204" s="79"/>
      <c r="U204" s="79"/>
      <c r="V204" s="79"/>
      <c r="W204" s="73"/>
      <c r="X204" s="73"/>
      <c r="Y204" s="73"/>
      <c r="Z204" s="73"/>
      <c r="AA204" s="73"/>
    </row>
    <row r="205" ht="12.75" customHeight="1">
      <c r="A205" s="73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3"/>
      <c r="N205" s="79"/>
      <c r="O205" s="79"/>
      <c r="P205" s="79"/>
      <c r="Q205" s="79"/>
      <c r="R205" s="79"/>
      <c r="S205" s="79"/>
      <c r="T205" s="79"/>
      <c r="U205" s="79"/>
      <c r="V205" s="79"/>
      <c r="W205" s="73"/>
      <c r="X205" s="73"/>
      <c r="Y205" s="73"/>
      <c r="Z205" s="73"/>
      <c r="AA205" s="73"/>
    </row>
    <row r="206" ht="12.75" customHeight="1">
      <c r="A206" s="73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3"/>
      <c r="N206" s="79"/>
      <c r="O206" s="79"/>
      <c r="P206" s="79"/>
      <c r="Q206" s="79"/>
      <c r="R206" s="79"/>
      <c r="S206" s="79"/>
      <c r="T206" s="79"/>
      <c r="U206" s="79"/>
      <c r="V206" s="79"/>
      <c r="W206" s="73"/>
      <c r="X206" s="73"/>
      <c r="Y206" s="73"/>
      <c r="Z206" s="73"/>
      <c r="AA206" s="73"/>
    </row>
    <row r="207" ht="12.75" customHeight="1">
      <c r="A207" s="73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3"/>
      <c r="N207" s="79"/>
      <c r="O207" s="79"/>
      <c r="P207" s="79"/>
      <c r="Q207" s="79"/>
      <c r="R207" s="79"/>
      <c r="S207" s="79"/>
      <c r="T207" s="79"/>
      <c r="U207" s="79"/>
      <c r="V207" s="79"/>
      <c r="W207" s="73"/>
      <c r="X207" s="73"/>
      <c r="Y207" s="73"/>
      <c r="Z207" s="73"/>
      <c r="AA207" s="73"/>
    </row>
    <row r="208" ht="12.75" customHeight="1">
      <c r="A208" s="73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3"/>
      <c r="N208" s="79"/>
      <c r="O208" s="79"/>
      <c r="P208" s="79"/>
      <c r="Q208" s="79"/>
      <c r="R208" s="79"/>
      <c r="S208" s="79"/>
      <c r="T208" s="79"/>
      <c r="U208" s="79"/>
      <c r="V208" s="79"/>
      <c r="W208" s="73"/>
      <c r="X208" s="73"/>
      <c r="Y208" s="73"/>
      <c r="Z208" s="73"/>
      <c r="AA208" s="73"/>
    </row>
    <row r="209" ht="12.75" customHeight="1">
      <c r="A209" s="73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3"/>
      <c r="N209" s="79"/>
      <c r="O209" s="79"/>
      <c r="P209" s="79"/>
      <c r="Q209" s="79"/>
      <c r="R209" s="79"/>
      <c r="S209" s="79"/>
      <c r="T209" s="79"/>
      <c r="U209" s="79"/>
      <c r="V209" s="79"/>
      <c r="W209" s="73"/>
      <c r="X209" s="73"/>
      <c r="Y209" s="73"/>
      <c r="Z209" s="73"/>
      <c r="AA209" s="73"/>
    </row>
    <row r="210" ht="12.75" customHeight="1">
      <c r="A210" s="73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3"/>
      <c r="N210" s="79"/>
      <c r="O210" s="79"/>
      <c r="P210" s="79"/>
      <c r="Q210" s="79"/>
      <c r="R210" s="79"/>
      <c r="S210" s="79"/>
      <c r="T210" s="79"/>
      <c r="U210" s="79"/>
      <c r="V210" s="79"/>
      <c r="W210" s="73"/>
      <c r="X210" s="73"/>
      <c r="Y210" s="73"/>
      <c r="Z210" s="73"/>
      <c r="AA210" s="73"/>
    </row>
    <row r="211" ht="12.75" customHeight="1">
      <c r="A211" s="73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3"/>
      <c r="N211" s="79"/>
      <c r="O211" s="79"/>
      <c r="P211" s="79"/>
      <c r="Q211" s="79"/>
      <c r="R211" s="79"/>
      <c r="S211" s="79"/>
      <c r="T211" s="79"/>
      <c r="U211" s="79"/>
      <c r="V211" s="79"/>
      <c r="W211" s="73"/>
      <c r="X211" s="73"/>
      <c r="Y211" s="73"/>
      <c r="Z211" s="73"/>
      <c r="AA211" s="73"/>
    </row>
    <row r="212" ht="12.75" customHeight="1">
      <c r="A212" s="73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3"/>
      <c r="N212" s="79"/>
      <c r="O212" s="79"/>
      <c r="P212" s="79"/>
      <c r="Q212" s="79"/>
      <c r="R212" s="79"/>
      <c r="S212" s="79"/>
      <c r="T212" s="79"/>
      <c r="U212" s="79"/>
      <c r="V212" s="79"/>
      <c r="W212" s="73"/>
      <c r="X212" s="73"/>
      <c r="Y212" s="73"/>
      <c r="Z212" s="73"/>
      <c r="AA212" s="73"/>
    </row>
    <row r="213" ht="12.75" customHeight="1">
      <c r="A213" s="73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3"/>
      <c r="N213" s="79"/>
      <c r="O213" s="79"/>
      <c r="P213" s="79"/>
      <c r="Q213" s="79"/>
      <c r="R213" s="79"/>
      <c r="S213" s="79"/>
      <c r="T213" s="79"/>
      <c r="U213" s="79"/>
      <c r="V213" s="79"/>
      <c r="W213" s="73"/>
      <c r="X213" s="73"/>
      <c r="Y213" s="73"/>
      <c r="Z213" s="73"/>
      <c r="AA213" s="73"/>
    </row>
    <row r="214" ht="12.75" customHeight="1">
      <c r="A214" s="73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3"/>
      <c r="N214" s="79"/>
      <c r="O214" s="79"/>
      <c r="P214" s="79"/>
      <c r="Q214" s="79"/>
      <c r="R214" s="79"/>
      <c r="S214" s="79"/>
      <c r="T214" s="79"/>
      <c r="U214" s="79"/>
      <c r="V214" s="79"/>
      <c r="W214" s="73"/>
      <c r="X214" s="73"/>
      <c r="Y214" s="73"/>
      <c r="Z214" s="73"/>
      <c r="AA214" s="73"/>
    </row>
    <row r="215" ht="12.75" customHeight="1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</row>
    <row r="216" ht="12.75" customHeight="1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</row>
    <row r="217" ht="12.75" customHeight="1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</row>
    <row r="218" ht="12.75" customHeight="1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</row>
    <row r="219" ht="12.75" customHeight="1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</row>
    <row r="220" ht="12.75" customHeight="1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</row>
    <row r="221" ht="12.75" customHeight="1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</row>
    <row r="222" ht="12.75" customHeight="1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</row>
    <row r="223" ht="12.75" customHeight="1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</row>
    <row r="224" ht="12.75" customHeight="1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</row>
    <row r="225" ht="12.75" customHeight="1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</row>
    <row r="226" ht="12.75" customHeight="1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</row>
    <row r="227" ht="12.75" customHeight="1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</row>
    <row r="228" ht="12.75" customHeight="1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</row>
    <row r="229" ht="12.75" customHeight="1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</row>
    <row r="230" ht="12.75" customHeight="1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</row>
    <row r="231" ht="12.75" customHeight="1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</row>
    <row r="232" ht="12.75" customHeight="1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</row>
    <row r="233" ht="12.75" customHeight="1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</row>
    <row r="234" ht="12.75" customHeight="1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</row>
    <row r="235" ht="12.75" customHeight="1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</row>
    <row r="236" ht="12.75" customHeight="1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</row>
    <row r="237" ht="12.75" customHeight="1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</row>
    <row r="238" ht="12.75" customHeight="1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</row>
    <row r="239" ht="12.75" customHeight="1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</row>
    <row r="240" ht="12.75" customHeight="1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</row>
    <row r="241" ht="12.75" customHeight="1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</row>
    <row r="242" ht="12.75" customHeight="1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</row>
    <row r="243" ht="12.75" customHeight="1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</row>
    <row r="244" ht="12.75" customHeight="1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</row>
    <row r="245" ht="12.75" customHeight="1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</row>
    <row r="246" ht="12.75" customHeight="1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</row>
    <row r="247" ht="12.75" customHeight="1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</row>
    <row r="248" ht="12.75" customHeight="1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</row>
    <row r="249" ht="12.75" customHeight="1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</row>
    <row r="250" ht="12.75" customHeight="1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</row>
    <row r="251" ht="12.75" customHeight="1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</row>
    <row r="252" ht="12.75" customHeight="1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</row>
    <row r="253" ht="12.75" customHeight="1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</row>
    <row r="254" ht="12.75" customHeight="1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</row>
    <row r="255" ht="12.75" customHeight="1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</row>
    <row r="256" ht="12.75" customHeight="1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</row>
    <row r="257" ht="12.75" customHeight="1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</row>
    <row r="258" ht="12.75" customHeight="1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</row>
    <row r="259" ht="12.75" customHeight="1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</row>
    <row r="260" ht="12.75" customHeight="1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</row>
    <row r="261" ht="12.75" customHeight="1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</row>
    <row r="262" ht="12.75" customHeight="1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</row>
    <row r="263" ht="12.75" customHeight="1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</row>
    <row r="264" ht="12.75" customHeight="1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</row>
    <row r="265" ht="12.75" customHeight="1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</row>
    <row r="266" ht="12.75" customHeight="1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</row>
    <row r="267" ht="12.75" customHeight="1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</row>
    <row r="268" ht="12.75" customHeight="1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</row>
    <row r="269" ht="12.75" customHeight="1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</row>
    <row r="270" ht="12.75" customHeight="1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</row>
    <row r="271" ht="12.75" customHeight="1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</row>
    <row r="272" ht="12.75" customHeight="1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</row>
    <row r="273" ht="12.75" customHeight="1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</row>
    <row r="274" ht="12.75" customHeight="1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</row>
    <row r="275" ht="12.75" customHeight="1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</row>
    <row r="276" ht="12.75" customHeight="1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</row>
    <row r="277" ht="12.75" customHeight="1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</row>
    <row r="278" ht="12.75" customHeight="1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</row>
    <row r="279" ht="12.75" customHeight="1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</row>
    <row r="280" ht="12.75" customHeight="1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</row>
    <row r="281" ht="12.75" customHeight="1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</row>
    <row r="282" ht="12.75" customHeight="1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</row>
    <row r="283" ht="12.75" customHeight="1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</row>
    <row r="284" ht="12.75" customHeight="1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</row>
    <row r="285" ht="12.75" customHeight="1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</row>
    <row r="286" ht="12.75" customHeight="1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</row>
    <row r="287" ht="12.75" customHeight="1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</row>
    <row r="288" ht="12.75" customHeight="1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</row>
    <row r="289" ht="12.75" customHeight="1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</row>
    <row r="290" ht="12.75" customHeight="1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</row>
    <row r="291" ht="12.75" customHeight="1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</row>
    <row r="292" ht="12.75" customHeight="1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</row>
    <row r="293" ht="12.75" customHeight="1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</row>
    <row r="294" ht="12.75" customHeight="1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</row>
    <row r="295" ht="12.75" customHeight="1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</row>
    <row r="296" ht="12.75" customHeight="1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</row>
    <row r="297" ht="12.75" customHeight="1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</row>
    <row r="298" ht="12.75" customHeight="1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</row>
    <row r="299" ht="12.75" customHeight="1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</row>
    <row r="300" ht="12.75" customHeight="1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</row>
    <row r="301" ht="12.75" customHeight="1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</row>
    <row r="302" ht="12.75" customHeight="1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</row>
    <row r="303" ht="12.75" customHeight="1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</row>
    <row r="304" ht="12.75" customHeight="1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</row>
    <row r="305" ht="12.75" customHeight="1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</row>
    <row r="306" ht="12.75" customHeight="1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</row>
    <row r="307" ht="12.75" customHeight="1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</row>
    <row r="308" ht="12.75" customHeight="1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</row>
    <row r="309" ht="12.75" customHeight="1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</row>
    <row r="310" ht="12.75" customHeight="1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</row>
    <row r="311" ht="12.75" customHeight="1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</row>
    <row r="312" ht="12.75" customHeight="1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</row>
    <row r="313" ht="12.75" customHeight="1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</row>
    <row r="314" ht="12.75" customHeight="1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</row>
    <row r="315" ht="12.75" customHeight="1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</row>
    <row r="316" ht="12.75" customHeight="1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</row>
    <row r="317" ht="12.75" customHeight="1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</row>
    <row r="318" ht="12.75" customHeight="1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</row>
    <row r="319" ht="12.75" customHeight="1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</row>
    <row r="320" ht="12.75" customHeight="1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</row>
    <row r="321" ht="12.75" customHeight="1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</row>
    <row r="322" ht="12.75" customHeight="1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</row>
    <row r="323" ht="12.75" customHeight="1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</row>
    <row r="324" ht="12.75" customHeight="1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</row>
    <row r="325" ht="12.75" customHeight="1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</row>
    <row r="326" ht="12.75" customHeight="1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</row>
    <row r="327" ht="12.75" customHeight="1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</row>
    <row r="328" ht="12.75" customHeight="1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</row>
    <row r="329" ht="12.75" customHeight="1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</row>
    <row r="330" ht="12.75" customHeight="1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</row>
    <row r="331" ht="12.75" customHeight="1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</row>
    <row r="332" ht="12.75" customHeight="1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</row>
    <row r="333" ht="12.75" customHeight="1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</row>
    <row r="334" ht="12.75" customHeight="1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</row>
    <row r="335" ht="12.75" customHeight="1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</row>
    <row r="336" ht="12.75" customHeight="1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</row>
    <row r="337" ht="12.75" customHeight="1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</row>
    <row r="338" ht="12.75" customHeight="1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</row>
    <row r="339" ht="12.75" customHeight="1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</row>
    <row r="340" ht="12.75" customHeight="1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</row>
    <row r="341" ht="12.75" customHeight="1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</row>
    <row r="342" ht="12.75" customHeight="1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</row>
    <row r="343" ht="12.75" customHeight="1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</row>
    <row r="344" ht="12.75" customHeight="1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</row>
    <row r="345" ht="12.75" customHeight="1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</row>
    <row r="346" ht="12.75" customHeight="1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</row>
    <row r="347" ht="12.75" customHeight="1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</row>
    <row r="348" ht="12.75" customHeight="1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</row>
    <row r="349" ht="12.75" customHeight="1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</row>
    <row r="350" ht="12.75" customHeight="1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</row>
    <row r="351" ht="12.75" customHeight="1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</row>
    <row r="352" ht="12.75" customHeight="1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</row>
    <row r="353" ht="12.75" customHeight="1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</row>
    <row r="354" ht="12.75" customHeight="1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</row>
    <row r="355" ht="12.75" customHeight="1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</row>
    <row r="356" ht="12.75" customHeight="1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</row>
    <row r="357" ht="12.75" customHeight="1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</row>
    <row r="358" ht="12.75" customHeight="1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</row>
    <row r="359" ht="12.75" customHeight="1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</row>
    <row r="360" ht="12.75" customHeight="1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</row>
    <row r="361" ht="12.75" customHeight="1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</row>
    <row r="362" ht="12.75" customHeight="1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</row>
    <row r="363" ht="12.75" customHeight="1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</row>
    <row r="364" ht="12.75" customHeight="1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</row>
    <row r="365" ht="12.75" customHeight="1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</row>
    <row r="366" ht="12.75" customHeight="1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</row>
    <row r="367" ht="12.75" customHeight="1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</row>
    <row r="368" ht="12.75" customHeight="1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</row>
    <row r="369" ht="12.75" customHeight="1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</row>
    <row r="370" ht="12.75" customHeight="1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</row>
    <row r="371" ht="12.75" customHeight="1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</row>
    <row r="372" ht="12.75" customHeight="1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</row>
    <row r="373" ht="12.75" customHeight="1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</row>
    <row r="374" ht="12.75" customHeight="1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</row>
    <row r="375" ht="12.75" customHeight="1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</row>
    <row r="376" ht="12.75" customHeight="1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</row>
    <row r="377" ht="12.75" customHeight="1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</row>
    <row r="378" ht="12.75" customHeight="1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</row>
    <row r="379" ht="12.75" customHeight="1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</row>
    <row r="380" ht="12.75" customHeight="1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</row>
    <row r="381" ht="12.75" customHeight="1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</row>
    <row r="382" ht="12.75" customHeight="1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</row>
    <row r="383" ht="12.75" customHeight="1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</row>
    <row r="384" ht="12.75" customHeight="1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</row>
    <row r="385" ht="12.75" customHeight="1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</row>
    <row r="386" ht="12.75" customHeight="1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</row>
    <row r="387" ht="12.75" customHeight="1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</row>
    <row r="388" ht="12.75" customHeight="1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</row>
    <row r="389" ht="12.75" customHeight="1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</row>
    <row r="390" ht="12.75" customHeight="1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</row>
    <row r="391" ht="12.75" customHeight="1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</row>
    <row r="392" ht="12.75" customHeight="1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</row>
    <row r="393" ht="12.75" customHeight="1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</row>
    <row r="394" ht="12.75" customHeight="1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</row>
    <row r="395" ht="12.75" customHeight="1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</row>
    <row r="396" ht="12.75" customHeight="1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</row>
    <row r="397" ht="12.75" customHeight="1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</row>
    <row r="398" ht="12.75" customHeight="1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</row>
    <row r="399" ht="12.75" customHeight="1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</row>
    <row r="400" ht="12.75" customHeight="1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</row>
    <row r="401" ht="12.75" customHeight="1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</row>
    <row r="402" ht="12.75" customHeight="1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</row>
    <row r="403" ht="12.75" customHeight="1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</row>
    <row r="404" ht="12.75" customHeight="1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</row>
    <row r="405" ht="12.75" customHeight="1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</row>
    <row r="406" ht="12.75" customHeight="1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</row>
    <row r="407" ht="12.75" customHeight="1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</row>
    <row r="408" ht="12.75" customHeight="1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</row>
    <row r="409" ht="12.75" customHeight="1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</row>
    <row r="410" ht="12.75" customHeight="1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</row>
    <row r="411" ht="12.75" customHeight="1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</row>
    <row r="412" ht="12.75" customHeight="1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</row>
    <row r="413" ht="12.75" customHeight="1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</row>
    <row r="414" ht="12.75" customHeight="1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</row>
    <row r="415" ht="12.75" customHeight="1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</row>
    <row r="416" ht="12.75" customHeight="1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</row>
    <row r="417" ht="12.75" customHeight="1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</row>
    <row r="418" ht="12.75" customHeight="1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</row>
    <row r="419" ht="12.75" customHeight="1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</row>
    <row r="420" ht="12.75" customHeight="1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</row>
    <row r="421" ht="12.75" customHeight="1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</row>
    <row r="422" ht="12.75" customHeight="1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</row>
    <row r="423" ht="12.75" customHeight="1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</row>
    <row r="424" ht="12.75" customHeight="1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</row>
    <row r="425" ht="12.75" customHeight="1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</row>
    <row r="426" ht="12.75" customHeight="1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</row>
    <row r="427" ht="12.75" customHeight="1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</row>
    <row r="428" ht="12.75" customHeight="1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</row>
    <row r="429" ht="12.75" customHeight="1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</row>
    <row r="430" ht="12.75" customHeight="1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</row>
    <row r="431" ht="12.75" customHeight="1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</row>
    <row r="432" ht="12.75" customHeight="1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</row>
    <row r="433" ht="12.75" customHeight="1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</row>
    <row r="434" ht="12.75" customHeight="1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</row>
    <row r="435" ht="12.75" customHeight="1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</row>
    <row r="436" ht="12.75" customHeight="1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</row>
    <row r="437" ht="12.75" customHeight="1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</row>
    <row r="438" ht="12.75" customHeight="1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</row>
    <row r="439" ht="12.75" customHeight="1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</row>
    <row r="440" ht="12.75" customHeight="1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</row>
    <row r="441" ht="12.75" customHeight="1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</row>
    <row r="442" ht="12.75" customHeight="1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</row>
    <row r="443" ht="12.75" customHeight="1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</row>
    <row r="444" ht="12.75" customHeight="1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</row>
    <row r="445" ht="12.75" customHeight="1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</row>
    <row r="446" ht="12.75" customHeight="1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</row>
    <row r="447" ht="12.75" customHeight="1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</row>
    <row r="448" ht="12.75" customHeight="1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</row>
    <row r="449" ht="12.75" customHeight="1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</row>
    <row r="450" ht="12.75" customHeight="1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</row>
    <row r="451" ht="12.75" customHeight="1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</row>
    <row r="452" ht="12.75" customHeight="1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</row>
    <row r="453" ht="12.75" customHeight="1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</row>
    <row r="454" ht="12.75" customHeight="1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</row>
    <row r="455" ht="12.75" customHeight="1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</row>
    <row r="456" ht="12.75" customHeight="1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</row>
    <row r="457" ht="12.75" customHeight="1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</row>
    <row r="458" ht="12.75" customHeight="1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</row>
    <row r="459" ht="12.75" customHeight="1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</row>
    <row r="460" ht="12.75" customHeight="1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</row>
    <row r="461" ht="12.75" customHeight="1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</row>
    <row r="462" ht="12.75" customHeight="1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</row>
    <row r="463" ht="12.75" customHeight="1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</row>
    <row r="464" ht="12.75" customHeight="1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</row>
    <row r="465" ht="12.75" customHeight="1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</row>
    <row r="466" ht="12.75" customHeight="1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</row>
    <row r="467" ht="12.75" customHeight="1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</row>
    <row r="468" ht="12.75" customHeight="1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</row>
    <row r="469" ht="12.75" customHeight="1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</row>
    <row r="470" ht="12.75" customHeight="1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</row>
    <row r="471" ht="12.75" customHeight="1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</row>
    <row r="472" ht="12.75" customHeight="1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</row>
    <row r="473" ht="12.75" customHeight="1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</row>
    <row r="474" ht="12.75" customHeight="1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</row>
    <row r="475" ht="12.75" customHeight="1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</row>
    <row r="476" ht="12.75" customHeight="1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</row>
    <row r="477" ht="12.75" customHeight="1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</row>
    <row r="478" ht="12.75" customHeight="1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</row>
    <row r="479" ht="12.75" customHeight="1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</row>
    <row r="480" ht="12.75" customHeight="1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</row>
    <row r="481" ht="12.75" customHeight="1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</row>
    <row r="482" ht="12.75" customHeight="1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</row>
    <row r="483" ht="12.75" customHeight="1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</row>
    <row r="484" ht="12.75" customHeight="1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</row>
    <row r="485" ht="12.75" customHeight="1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</row>
    <row r="486" ht="12.75" customHeight="1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</row>
    <row r="487" ht="12.75" customHeight="1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</row>
    <row r="488" ht="12.75" customHeight="1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</row>
    <row r="489" ht="12.75" customHeight="1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</row>
    <row r="490" ht="12.75" customHeight="1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</row>
    <row r="491" ht="12.75" customHeight="1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</row>
    <row r="492" ht="12.75" customHeight="1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</row>
    <row r="493" ht="12.75" customHeight="1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</row>
    <row r="494" ht="12.75" customHeight="1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</row>
    <row r="495" ht="12.75" customHeight="1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</row>
    <row r="496" ht="12.75" customHeight="1">
      <c r="A496" s="73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</row>
    <row r="497" ht="12.75" customHeight="1">
      <c r="A497" s="73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</row>
    <row r="498" ht="12.75" customHeight="1">
      <c r="A498" s="73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</row>
    <row r="499" ht="12.75" customHeight="1">
      <c r="A499" s="73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</row>
    <row r="500" ht="12.75" customHeight="1">
      <c r="A500" s="73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</row>
    <row r="501" ht="12.75" customHeight="1">
      <c r="A501" s="73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</row>
    <row r="502" ht="12.75" customHeight="1">
      <c r="A502" s="73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</row>
    <row r="503" ht="12.75" customHeight="1">
      <c r="A503" s="73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</row>
    <row r="504" ht="12.75" customHeight="1">
      <c r="A504" s="73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</row>
    <row r="505" ht="12.75" customHeight="1">
      <c r="A505" s="73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</row>
    <row r="506" ht="12.75" customHeight="1">
      <c r="A506" s="73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</row>
    <row r="507" ht="12.75" customHeight="1">
      <c r="A507" s="73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</row>
    <row r="508" ht="12.75" customHeight="1">
      <c r="A508" s="73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</row>
    <row r="509" ht="12.75" customHeight="1">
      <c r="A509" s="73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</row>
    <row r="510" ht="12.75" customHeight="1">
      <c r="A510" s="73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</row>
    <row r="511" ht="12.75" customHeight="1">
      <c r="A511" s="73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</row>
    <row r="512" ht="12.75" customHeight="1">
      <c r="A512" s="73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</row>
    <row r="513" ht="12.75" customHeight="1">
      <c r="A513" s="73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</row>
    <row r="514" ht="12.75" customHeight="1">
      <c r="A514" s="73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</row>
    <row r="515" ht="12.75" customHeight="1">
      <c r="A515" s="73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</row>
    <row r="516" ht="12.75" customHeight="1">
      <c r="A516" s="73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</row>
    <row r="517" ht="12.75" customHeight="1">
      <c r="A517" s="73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</row>
    <row r="518" ht="12.75" customHeight="1">
      <c r="A518" s="73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</row>
    <row r="519" ht="12.75" customHeight="1">
      <c r="A519" s="73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</row>
    <row r="520" ht="12.75" customHeight="1">
      <c r="A520" s="73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</row>
    <row r="521" ht="12.75" customHeight="1">
      <c r="A521" s="73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</row>
    <row r="522" ht="12.75" customHeight="1">
      <c r="A522" s="73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</row>
    <row r="523" ht="12.75" customHeight="1">
      <c r="A523" s="73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</row>
    <row r="524" ht="12.75" customHeight="1">
      <c r="A524" s="73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</row>
    <row r="525" ht="12.75" customHeight="1">
      <c r="A525" s="73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</row>
    <row r="526" ht="12.75" customHeight="1">
      <c r="A526" s="73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</row>
    <row r="527" ht="12.75" customHeight="1">
      <c r="A527" s="73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</row>
    <row r="528" ht="12.75" customHeight="1">
      <c r="A528" s="73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</row>
    <row r="529" ht="12.75" customHeight="1">
      <c r="A529" s="73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</row>
    <row r="530" ht="12.75" customHeight="1">
      <c r="A530" s="73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</row>
    <row r="531" ht="12.75" customHeight="1">
      <c r="A531" s="73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</row>
    <row r="532" ht="12.75" customHeight="1">
      <c r="A532" s="73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</row>
    <row r="533" ht="12.75" customHeight="1">
      <c r="A533" s="73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</row>
    <row r="534" ht="12.75" customHeight="1">
      <c r="A534" s="73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</row>
    <row r="535" ht="12.75" customHeight="1">
      <c r="A535" s="73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</row>
    <row r="536" ht="12.75" customHeight="1">
      <c r="A536" s="73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</row>
    <row r="537" ht="12.75" customHeight="1">
      <c r="A537" s="73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</row>
    <row r="538" ht="12.75" customHeight="1">
      <c r="A538" s="73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</row>
    <row r="539" ht="12.75" customHeight="1">
      <c r="A539" s="73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</row>
    <row r="540" ht="12.75" customHeight="1">
      <c r="A540" s="73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</row>
    <row r="541" ht="12.75" customHeight="1">
      <c r="A541" s="73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</row>
    <row r="542" ht="12.75" customHeight="1">
      <c r="A542" s="73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</row>
    <row r="543" ht="12.75" customHeight="1">
      <c r="A543" s="73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</row>
    <row r="544" ht="12.75" customHeight="1">
      <c r="A544" s="73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</row>
    <row r="545" ht="12.75" customHeight="1">
      <c r="A545" s="73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</row>
    <row r="546" ht="12.75" customHeight="1">
      <c r="A546" s="73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</row>
    <row r="547" ht="12.75" customHeight="1">
      <c r="A547" s="73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</row>
    <row r="548" ht="12.75" customHeight="1">
      <c r="A548" s="73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</row>
    <row r="549" ht="12.75" customHeight="1">
      <c r="A549" s="73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</row>
    <row r="550" ht="12.75" customHeight="1">
      <c r="A550" s="73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</row>
    <row r="551" ht="12.75" customHeight="1">
      <c r="A551" s="73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</row>
    <row r="552" ht="12.75" customHeight="1">
      <c r="A552" s="73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</row>
    <row r="553" ht="12.75" customHeight="1">
      <c r="A553" s="73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</row>
    <row r="554" ht="12.75" customHeight="1">
      <c r="A554" s="73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</row>
    <row r="555" ht="12.75" customHeight="1">
      <c r="A555" s="73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</row>
    <row r="556" ht="12.75" customHeight="1">
      <c r="A556" s="73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</row>
    <row r="557" ht="12.75" customHeight="1">
      <c r="A557" s="73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</row>
    <row r="558" ht="12.75" customHeight="1">
      <c r="A558" s="73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</row>
    <row r="559" ht="12.75" customHeight="1">
      <c r="A559" s="73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</row>
    <row r="560" ht="12.75" customHeight="1">
      <c r="A560" s="73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</row>
    <row r="561" ht="12.75" customHeight="1">
      <c r="A561" s="73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</row>
    <row r="562" ht="12.75" customHeight="1">
      <c r="A562" s="73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</row>
    <row r="563" ht="12.75" customHeight="1">
      <c r="A563" s="73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</row>
    <row r="564" ht="12.75" customHeight="1">
      <c r="A564" s="73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</row>
    <row r="565" ht="12.75" customHeight="1">
      <c r="A565" s="73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</row>
    <row r="566" ht="12.75" customHeight="1">
      <c r="A566" s="73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</row>
    <row r="567" ht="12.75" customHeight="1">
      <c r="A567" s="73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</row>
    <row r="568" ht="12.75" customHeight="1">
      <c r="A568" s="73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</row>
    <row r="569" ht="12.75" customHeight="1">
      <c r="A569" s="73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</row>
    <row r="570" ht="12.75" customHeight="1">
      <c r="A570" s="73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</row>
    <row r="571" ht="12.75" customHeight="1">
      <c r="A571" s="73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</row>
    <row r="572" ht="12.75" customHeight="1">
      <c r="A572" s="73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</row>
    <row r="573" ht="12.75" customHeight="1">
      <c r="A573" s="73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</row>
    <row r="574" ht="12.75" customHeight="1">
      <c r="A574" s="73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</row>
    <row r="575" ht="12.75" customHeight="1">
      <c r="A575" s="73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</row>
    <row r="576" ht="12.75" customHeight="1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</row>
    <row r="577" ht="12.75" customHeight="1">
      <c r="A577" s="73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</row>
    <row r="578" ht="12.75" customHeight="1">
      <c r="A578" s="73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</row>
    <row r="579" ht="12.75" customHeight="1">
      <c r="A579" s="73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</row>
    <row r="580" ht="12.75" customHeight="1">
      <c r="A580" s="73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</row>
    <row r="581" ht="12.75" customHeight="1">
      <c r="A581" s="73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</row>
    <row r="582" ht="12.75" customHeight="1">
      <c r="A582" s="73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</row>
    <row r="583" ht="12.75" customHeight="1">
      <c r="A583" s="73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</row>
    <row r="584" ht="12.75" customHeight="1">
      <c r="A584" s="73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</row>
    <row r="585" ht="12.75" customHeight="1">
      <c r="A585" s="73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</row>
    <row r="586" ht="12.75" customHeight="1">
      <c r="A586" s="73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</row>
    <row r="587" ht="12.75" customHeight="1">
      <c r="A587" s="73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</row>
    <row r="588" ht="12.75" customHeight="1">
      <c r="A588" s="73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</row>
    <row r="589" ht="12.75" customHeight="1">
      <c r="A589" s="73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</row>
    <row r="590" ht="12.75" customHeight="1">
      <c r="A590" s="73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</row>
    <row r="591" ht="12.75" customHeight="1">
      <c r="A591" s="73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</row>
    <row r="592" ht="12.75" customHeight="1">
      <c r="A592" s="73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</row>
    <row r="593" ht="12.75" customHeight="1">
      <c r="A593" s="73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</row>
    <row r="594" ht="12.75" customHeight="1">
      <c r="A594" s="73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</row>
    <row r="595" ht="12.75" customHeight="1">
      <c r="A595" s="73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</row>
    <row r="596" ht="12.75" customHeight="1">
      <c r="A596" s="73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</row>
    <row r="597" ht="12.75" customHeight="1">
      <c r="A597" s="73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</row>
    <row r="598" ht="12.75" customHeight="1">
      <c r="A598" s="73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</row>
    <row r="599" ht="12.75" customHeight="1">
      <c r="A599" s="73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</row>
    <row r="600" ht="12.75" customHeight="1">
      <c r="A600" s="73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</row>
    <row r="601" ht="12.75" customHeight="1">
      <c r="A601" s="73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</row>
    <row r="602" ht="12.75" customHeight="1">
      <c r="A602" s="73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</row>
    <row r="603" ht="12.75" customHeight="1">
      <c r="A603" s="73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</row>
    <row r="604" ht="12.75" customHeight="1">
      <c r="A604" s="73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</row>
    <row r="605" ht="12.75" customHeight="1">
      <c r="A605" s="73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</row>
    <row r="606" ht="12.75" customHeight="1">
      <c r="A606" s="73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</row>
    <row r="607" ht="12.75" customHeight="1">
      <c r="A607" s="73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</row>
    <row r="608" ht="12.75" customHeight="1">
      <c r="A608" s="73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</row>
    <row r="609" ht="12.75" customHeight="1">
      <c r="A609" s="73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</row>
    <row r="610" ht="12.75" customHeight="1">
      <c r="A610" s="73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</row>
    <row r="611" ht="12.75" customHeight="1">
      <c r="A611" s="73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</row>
    <row r="612" ht="12.75" customHeight="1">
      <c r="A612" s="73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</row>
    <row r="613" ht="12.75" customHeight="1">
      <c r="A613" s="73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</row>
    <row r="614" ht="12.75" customHeight="1">
      <c r="A614" s="73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</row>
    <row r="615" ht="12.75" customHeight="1">
      <c r="A615" s="73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</row>
    <row r="616" ht="12.75" customHeight="1">
      <c r="A616" s="73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</row>
    <row r="617" ht="12.75" customHeight="1">
      <c r="A617" s="73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</row>
    <row r="618" ht="12.75" customHeight="1">
      <c r="A618" s="73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</row>
    <row r="619" ht="12.75" customHeight="1">
      <c r="A619" s="73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</row>
    <row r="620" ht="12.75" customHeight="1">
      <c r="A620" s="73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</row>
    <row r="621" ht="12.75" customHeight="1">
      <c r="A621" s="73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</row>
    <row r="622" ht="12.75" customHeight="1">
      <c r="A622" s="73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</row>
    <row r="623" ht="12.75" customHeight="1">
      <c r="A623" s="73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</row>
    <row r="624" ht="12.75" customHeight="1">
      <c r="A624" s="73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</row>
    <row r="625" ht="12.75" customHeight="1">
      <c r="A625" s="73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</row>
    <row r="626" ht="12.75" customHeight="1">
      <c r="A626" s="73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</row>
    <row r="627" ht="12.75" customHeight="1">
      <c r="A627" s="73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</row>
    <row r="628" ht="12.75" customHeight="1">
      <c r="A628" s="73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</row>
    <row r="629" ht="12.75" customHeight="1">
      <c r="A629" s="73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</row>
    <row r="630" ht="12.75" customHeight="1">
      <c r="A630" s="73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</row>
    <row r="631" ht="12.75" customHeight="1">
      <c r="A631" s="73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</row>
    <row r="632" ht="12.75" customHeight="1">
      <c r="A632" s="73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</row>
    <row r="633" ht="12.75" customHeight="1">
      <c r="A633" s="73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</row>
    <row r="634" ht="12.75" customHeight="1">
      <c r="A634" s="73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</row>
    <row r="635" ht="12.75" customHeight="1">
      <c r="A635" s="73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</row>
    <row r="636" ht="12.75" customHeight="1">
      <c r="A636" s="73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</row>
    <row r="637" ht="12.75" customHeight="1">
      <c r="A637" s="73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</row>
    <row r="638" ht="12.75" customHeight="1">
      <c r="A638" s="73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  <c r="AA638" s="73"/>
    </row>
    <row r="639" ht="12.75" customHeight="1">
      <c r="A639" s="73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  <c r="AA639" s="73"/>
    </row>
    <row r="640" ht="12.75" customHeight="1">
      <c r="A640" s="73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73"/>
    </row>
    <row r="641" ht="12.75" customHeight="1">
      <c r="A641" s="73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</row>
    <row r="642" ht="12.75" customHeight="1">
      <c r="A642" s="73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</row>
    <row r="643" ht="12.75" customHeight="1">
      <c r="A643" s="73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  <c r="AA643" s="73"/>
    </row>
    <row r="644" ht="12.75" customHeight="1">
      <c r="A644" s="73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  <c r="AA644" s="73"/>
    </row>
    <row r="645" ht="12.75" customHeight="1">
      <c r="A645" s="73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  <c r="AA645" s="73"/>
    </row>
    <row r="646" ht="12.75" customHeight="1">
      <c r="A646" s="73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  <c r="AA646" s="73"/>
    </row>
    <row r="647" ht="12.75" customHeight="1">
      <c r="A647" s="73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  <c r="AA647" s="73"/>
    </row>
    <row r="648" ht="12.75" customHeight="1">
      <c r="A648" s="73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</row>
    <row r="649" ht="12.75" customHeight="1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73"/>
    </row>
    <row r="650" ht="12.75" customHeight="1">
      <c r="A650" s="73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</row>
    <row r="651" ht="12.75" customHeight="1">
      <c r="A651" s="73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73"/>
    </row>
    <row r="652" ht="12.75" customHeight="1">
      <c r="A652" s="73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  <c r="AA652" s="73"/>
    </row>
    <row r="653" ht="12.75" customHeight="1">
      <c r="A653" s="73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  <c r="AA653" s="73"/>
    </row>
    <row r="654" ht="12.75" customHeight="1">
      <c r="A654" s="73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  <c r="AA654" s="73"/>
    </row>
    <row r="655" ht="12.75" customHeight="1">
      <c r="A655" s="73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  <c r="AA655" s="73"/>
    </row>
    <row r="656" ht="12.75" customHeight="1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  <c r="AA656" s="73"/>
    </row>
    <row r="657" ht="12.75" customHeight="1">
      <c r="A657" s="73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</row>
    <row r="658" ht="12.75" customHeight="1">
      <c r="A658" s="73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</row>
    <row r="659" ht="12.75" customHeight="1">
      <c r="A659" s="73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  <c r="AA659" s="73"/>
    </row>
    <row r="660" ht="12.75" customHeight="1">
      <c r="A660" s="73"/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</row>
    <row r="661" ht="12.75" customHeight="1">
      <c r="A661" s="73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  <c r="AA661" s="73"/>
    </row>
    <row r="662" ht="12.75" customHeight="1">
      <c r="A662" s="73"/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</row>
    <row r="663" ht="12.75" customHeight="1">
      <c r="A663" s="73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  <c r="AA663" s="73"/>
    </row>
    <row r="664" ht="12.75" customHeight="1">
      <c r="A664" s="73"/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  <c r="AA664" s="73"/>
    </row>
    <row r="665" ht="12.75" customHeight="1">
      <c r="A665" s="73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  <c r="AA665" s="73"/>
    </row>
    <row r="666" ht="12.75" customHeight="1">
      <c r="A666" s="73"/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  <c r="AA666" s="73"/>
    </row>
    <row r="667" ht="12.75" customHeight="1">
      <c r="A667" s="73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  <c r="AA667" s="73"/>
    </row>
    <row r="668" ht="12.75" customHeight="1">
      <c r="A668" s="73"/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  <c r="AA668" s="73"/>
    </row>
    <row r="669" ht="12.75" customHeight="1">
      <c r="A669" s="73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  <c r="AA669" s="73"/>
    </row>
    <row r="670" ht="12.75" customHeight="1">
      <c r="A670" s="73"/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  <c r="AA670" s="73"/>
    </row>
    <row r="671" ht="12.75" customHeight="1">
      <c r="A671" s="73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  <c r="AA671" s="73"/>
    </row>
    <row r="672" ht="12.75" customHeight="1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  <c r="AA672" s="73"/>
    </row>
    <row r="673" ht="12.75" customHeight="1">
      <c r="A673" s="73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  <c r="AA673" s="73"/>
    </row>
    <row r="674" ht="12.75" customHeight="1">
      <c r="A674" s="73"/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  <c r="AA674" s="73"/>
    </row>
    <row r="675" ht="12.75" customHeight="1">
      <c r="A675" s="73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  <c r="AA675" s="73"/>
    </row>
    <row r="676" ht="12.75" customHeight="1">
      <c r="A676" s="73"/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  <c r="AA676" s="73"/>
    </row>
    <row r="677" ht="12.75" customHeight="1">
      <c r="A677" s="73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  <c r="AA677" s="73"/>
    </row>
    <row r="678" ht="12.75" customHeight="1">
      <c r="A678" s="73"/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  <c r="AA678" s="73"/>
    </row>
    <row r="679" ht="12.75" customHeight="1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  <c r="AA679" s="73"/>
    </row>
    <row r="680" ht="12.75" customHeight="1">
      <c r="A680" s="73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  <c r="AA680" s="73"/>
    </row>
    <row r="681" ht="12.75" customHeight="1">
      <c r="A681" s="73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  <c r="AA681" s="73"/>
    </row>
    <row r="682" ht="12.75" customHeight="1">
      <c r="A682" s="73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  <c r="AA682" s="73"/>
    </row>
    <row r="683" ht="12.75" customHeight="1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  <c r="AA683" s="73"/>
    </row>
    <row r="684" ht="12.75" customHeight="1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  <c r="AA684" s="73"/>
    </row>
    <row r="685" ht="12.75" customHeight="1">
      <c r="A685" s="73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  <c r="AA685" s="73"/>
    </row>
    <row r="686" ht="12.75" customHeight="1">
      <c r="A686" s="73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</row>
    <row r="687" ht="12.75" customHeight="1">
      <c r="A687" s="73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  <c r="AA687" s="73"/>
    </row>
    <row r="688" ht="12.75" customHeight="1">
      <c r="A688" s="73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  <c r="AA688" s="73"/>
    </row>
    <row r="689" ht="12.75" customHeight="1">
      <c r="A689" s="73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  <c r="AA689" s="73"/>
    </row>
    <row r="690" ht="12.75" customHeight="1">
      <c r="A690" s="73"/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  <c r="AA690" s="73"/>
    </row>
    <row r="691" ht="12.75" customHeight="1">
      <c r="A691" s="73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  <c r="AA691" s="73"/>
    </row>
    <row r="692" ht="12.75" customHeight="1">
      <c r="A692" s="73"/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  <c r="AA692" s="73"/>
    </row>
    <row r="693" ht="12.75" customHeight="1">
      <c r="A693" s="73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73"/>
    </row>
    <row r="694" ht="12.75" customHeight="1">
      <c r="A694" s="73"/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</row>
    <row r="695" ht="12.75" customHeight="1">
      <c r="A695" s="73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  <c r="AA695" s="73"/>
    </row>
    <row r="696" ht="12.75" customHeight="1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73"/>
    </row>
    <row r="697" ht="12.75" customHeight="1">
      <c r="A697" s="73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  <c r="AA697" s="73"/>
    </row>
    <row r="698" ht="12.75" customHeight="1">
      <c r="A698" s="73"/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  <c r="AA698" s="73"/>
    </row>
    <row r="699" ht="12.75" customHeight="1">
      <c r="A699" s="73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  <c r="AA699" s="73"/>
    </row>
    <row r="700" ht="12.75" customHeight="1">
      <c r="A700" s="73"/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  <c r="AA700" s="73"/>
    </row>
    <row r="701" ht="12.75" customHeight="1">
      <c r="A701" s="73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  <c r="AA701" s="73"/>
    </row>
    <row r="702" ht="12.75" customHeight="1">
      <c r="A702" s="73"/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  <c r="AA702" s="73"/>
    </row>
    <row r="703" ht="12.75" customHeight="1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  <c r="AA703" s="73"/>
    </row>
    <row r="704" ht="12.75" customHeight="1">
      <c r="A704" s="73"/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  <c r="AA704" s="73"/>
    </row>
    <row r="705" ht="12.75" customHeight="1">
      <c r="A705" s="73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73"/>
    </row>
    <row r="706" ht="12.75" customHeight="1">
      <c r="A706" s="73"/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  <c r="AA706" s="73"/>
    </row>
    <row r="707" ht="12.75" customHeight="1">
      <c r="A707" s="73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  <c r="AA707" s="73"/>
    </row>
    <row r="708" ht="12.75" customHeight="1">
      <c r="A708" s="73"/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  <c r="AA708" s="73"/>
    </row>
    <row r="709" ht="12.75" customHeight="1">
      <c r="A709" s="73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  <c r="AA709" s="73"/>
    </row>
    <row r="710" ht="12.75" customHeight="1">
      <c r="A710" s="73"/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</row>
    <row r="711" ht="12.75" customHeight="1">
      <c r="A711" s="73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  <c r="AA711" s="73"/>
    </row>
    <row r="712" ht="12.75" customHeight="1">
      <c r="A712" s="73"/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  <c r="AA712" s="73"/>
    </row>
    <row r="713" ht="12.75" customHeight="1">
      <c r="A713" s="73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73"/>
    </row>
    <row r="714" ht="12.75" customHeight="1">
      <c r="A714" s="73"/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  <c r="AA714" s="73"/>
    </row>
    <row r="715" ht="12.75" customHeight="1">
      <c r="A715" s="73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  <c r="AA715" s="73"/>
    </row>
    <row r="716" ht="12.75" customHeight="1">
      <c r="A716" s="73"/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</row>
    <row r="717" ht="12.75" customHeight="1">
      <c r="A717" s="73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  <c r="AA717" s="73"/>
    </row>
    <row r="718" ht="12.75" customHeight="1">
      <c r="A718" s="73"/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  <c r="AA718" s="73"/>
    </row>
    <row r="719" ht="12.75" customHeight="1">
      <c r="A719" s="73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  <c r="AA719" s="73"/>
    </row>
    <row r="720" ht="12.75" customHeight="1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73"/>
    </row>
    <row r="721" ht="12.75" customHeight="1">
      <c r="A721" s="73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  <c r="AA721" s="73"/>
    </row>
    <row r="722" ht="12.75" customHeight="1">
      <c r="A722" s="73"/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  <c r="AA722" s="73"/>
    </row>
    <row r="723" ht="12.75" customHeight="1">
      <c r="A723" s="73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  <c r="AA723" s="73"/>
    </row>
    <row r="724" ht="12.75" customHeight="1">
      <c r="A724" s="73"/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  <c r="AA724" s="73"/>
    </row>
    <row r="725" ht="12.75" customHeight="1">
      <c r="A725" s="73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  <c r="AA725" s="73"/>
    </row>
    <row r="726" ht="12.75" customHeight="1">
      <c r="A726" s="73"/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  <c r="AA726" s="73"/>
    </row>
    <row r="727" ht="12.75" customHeight="1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  <c r="AA727" s="73"/>
    </row>
    <row r="728" ht="12.75" customHeight="1">
      <c r="A728" s="73"/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</row>
    <row r="729" ht="12.75" customHeight="1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  <c r="AA729" s="73"/>
    </row>
    <row r="730" ht="12.75" customHeight="1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</row>
    <row r="731" ht="12.75" customHeight="1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  <c r="AA731" s="73"/>
    </row>
    <row r="732" ht="12.75" customHeight="1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  <c r="AA732" s="73"/>
    </row>
    <row r="733" ht="12.75" customHeight="1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  <c r="AA733" s="73"/>
    </row>
    <row r="734" ht="12.75" customHeight="1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  <c r="AA734" s="73"/>
    </row>
    <row r="735" ht="12.75" customHeight="1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  <c r="AA735" s="73"/>
    </row>
    <row r="736" ht="12.75" customHeight="1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  <c r="AA736" s="73"/>
    </row>
    <row r="737" ht="12.75" customHeight="1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  <c r="AA737" s="73"/>
    </row>
    <row r="738" ht="12.75" customHeight="1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  <c r="AA738" s="73"/>
    </row>
    <row r="739" ht="12.75" customHeight="1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  <c r="AA739" s="73"/>
    </row>
    <row r="740" ht="12.75" customHeight="1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  <c r="AA740" s="73"/>
    </row>
    <row r="741" ht="12.75" customHeight="1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  <c r="AA741" s="73"/>
    </row>
    <row r="742" ht="12.75" customHeight="1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  <c r="AA742" s="73"/>
    </row>
    <row r="743" ht="12.75" customHeight="1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  <c r="AA743" s="73"/>
    </row>
    <row r="744" ht="12.75" customHeight="1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  <c r="AA744" s="73"/>
    </row>
    <row r="745" ht="12.75" customHeight="1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  <c r="AA745" s="73"/>
    </row>
    <row r="746" ht="12.75" customHeight="1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</row>
    <row r="747" ht="12.75" customHeight="1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  <c r="AA747" s="73"/>
    </row>
    <row r="748" ht="12.75" customHeight="1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  <c r="AA748" s="73"/>
    </row>
    <row r="749" ht="12.75" customHeight="1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  <c r="AA749" s="73"/>
    </row>
    <row r="750" ht="12.75" customHeight="1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  <c r="AA750" s="73"/>
    </row>
    <row r="751" ht="12.75" customHeight="1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  <c r="AA751" s="73"/>
    </row>
    <row r="752" ht="12.75" customHeight="1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</row>
    <row r="753" ht="12.75" customHeight="1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  <c r="AA753" s="73"/>
    </row>
    <row r="754" ht="12.75" customHeight="1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  <c r="AA754" s="73"/>
    </row>
    <row r="755" ht="12.75" customHeight="1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  <c r="AA755" s="73"/>
    </row>
    <row r="756" ht="12.75" customHeight="1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  <c r="AA756" s="73"/>
    </row>
    <row r="757" ht="12.75" customHeight="1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  <c r="AA757" s="73"/>
    </row>
    <row r="758" ht="12.75" customHeight="1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  <c r="AA758" s="73"/>
    </row>
    <row r="759" ht="12.75" customHeight="1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</row>
    <row r="760" ht="12.75" customHeight="1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</row>
    <row r="761" ht="12.75" customHeight="1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</row>
    <row r="762" ht="12.75" customHeight="1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</row>
    <row r="763" ht="12.75" customHeight="1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</row>
    <row r="764" ht="12.75" customHeight="1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  <c r="AA764" s="73"/>
    </row>
    <row r="765" ht="12.75" customHeight="1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  <c r="AA765" s="73"/>
    </row>
    <row r="766" ht="12.75" customHeight="1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  <c r="AA766" s="73"/>
    </row>
    <row r="767" ht="12.75" customHeight="1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  <c r="AA767" s="73"/>
    </row>
    <row r="768" ht="12.75" customHeight="1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  <c r="AA768" s="73"/>
    </row>
    <row r="769" ht="12.75" customHeight="1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  <c r="AA769" s="73"/>
    </row>
    <row r="770" ht="12.75" customHeight="1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</row>
    <row r="771" ht="12.75" customHeight="1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  <c r="AA771" s="73"/>
    </row>
    <row r="772" ht="12.75" customHeight="1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  <c r="AA772" s="73"/>
    </row>
    <row r="773" ht="12.75" customHeight="1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</row>
    <row r="774" ht="12.75" customHeight="1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  <c r="AA774" s="73"/>
    </row>
    <row r="775" ht="12.75" customHeight="1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  <c r="AA775" s="73"/>
    </row>
    <row r="776" ht="12.75" customHeight="1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</row>
    <row r="777" ht="12.75" customHeight="1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  <c r="AA777" s="73"/>
    </row>
    <row r="778" ht="12.75" customHeight="1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  <c r="AA778" s="73"/>
    </row>
    <row r="779" ht="12.75" customHeight="1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  <c r="AA779" s="73"/>
    </row>
    <row r="780" ht="12.75" customHeight="1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  <c r="AA780" s="73"/>
    </row>
    <row r="781" ht="12.75" customHeight="1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</row>
    <row r="782" ht="12.75" customHeight="1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  <c r="AA782" s="73"/>
    </row>
    <row r="783" ht="12.75" customHeight="1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  <c r="AA783" s="73"/>
    </row>
    <row r="784" ht="12.75" customHeight="1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</row>
    <row r="785" ht="12.75" customHeight="1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</row>
    <row r="786" ht="12.75" customHeight="1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</row>
    <row r="787" ht="12.75" customHeight="1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  <c r="AA787" s="73"/>
    </row>
    <row r="788" ht="12.75" customHeight="1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  <c r="AA788" s="73"/>
    </row>
    <row r="789" ht="12.75" customHeight="1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  <c r="AA789" s="73"/>
    </row>
    <row r="790" ht="12.75" customHeight="1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</row>
    <row r="791" ht="12.75" customHeight="1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  <c r="AA791" s="73"/>
    </row>
    <row r="792" ht="12.75" customHeight="1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  <c r="AA792" s="73"/>
    </row>
    <row r="793" ht="12.75" customHeight="1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  <c r="AA793" s="73"/>
    </row>
    <row r="794" ht="12.75" customHeight="1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  <c r="AA794" s="73"/>
    </row>
    <row r="795" ht="12.75" customHeight="1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  <c r="AA795" s="73"/>
    </row>
    <row r="796" ht="12.75" customHeight="1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  <c r="AA796" s="73"/>
    </row>
    <row r="797" ht="12.75" customHeight="1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  <c r="AA797" s="73"/>
    </row>
    <row r="798" ht="12.75" customHeight="1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  <c r="AA798" s="73"/>
    </row>
    <row r="799" ht="12.75" customHeight="1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  <c r="AA799" s="73"/>
    </row>
    <row r="800" ht="12.75" customHeight="1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  <c r="AA800" s="73"/>
    </row>
    <row r="801" ht="12.75" customHeight="1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  <c r="AA801" s="73"/>
    </row>
    <row r="802" ht="12.75" customHeight="1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  <c r="AA802" s="73"/>
    </row>
    <row r="803" ht="12.75" customHeight="1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  <c r="AA803" s="73"/>
    </row>
    <row r="804" ht="12.75" customHeight="1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  <c r="AA804" s="73"/>
    </row>
    <row r="805" ht="12.75" customHeight="1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  <c r="AA805" s="73"/>
    </row>
    <row r="806" ht="12.75" customHeight="1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  <c r="AA806" s="73"/>
    </row>
    <row r="807" ht="12.75" customHeight="1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  <c r="AA807" s="73"/>
    </row>
    <row r="808" ht="12.75" customHeight="1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  <c r="AA808" s="73"/>
    </row>
    <row r="809" ht="12.75" customHeight="1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  <c r="AA809" s="73"/>
    </row>
    <row r="810" ht="12.75" customHeight="1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</row>
    <row r="811" ht="12.75" customHeight="1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  <c r="AA811" s="73"/>
    </row>
    <row r="812" ht="12.75" customHeight="1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  <c r="AA812" s="73"/>
    </row>
    <row r="813" ht="12.75" customHeight="1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  <c r="AA813" s="73"/>
    </row>
    <row r="814" ht="12.75" customHeight="1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  <c r="AA814" s="73"/>
    </row>
    <row r="815" ht="12.75" customHeight="1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  <c r="AA815" s="73"/>
    </row>
    <row r="816" ht="12.75" customHeight="1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  <c r="AA816" s="73"/>
    </row>
    <row r="817" ht="12.75" customHeight="1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  <c r="AA817" s="73"/>
    </row>
    <row r="818" ht="12.75" customHeight="1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  <c r="AA818" s="73"/>
    </row>
    <row r="819" ht="12.75" customHeight="1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  <c r="AA819" s="73"/>
    </row>
    <row r="820" ht="12.75" customHeight="1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  <c r="AA820" s="73"/>
    </row>
    <row r="821" ht="12.75" customHeight="1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  <c r="AA821" s="73"/>
    </row>
    <row r="822" ht="12.75" customHeight="1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  <c r="AA822" s="73"/>
    </row>
    <row r="823" ht="12.75" customHeight="1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  <c r="AA823" s="73"/>
    </row>
    <row r="824" ht="12.75" customHeight="1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  <c r="AA824" s="73"/>
    </row>
    <row r="825" ht="12.75" customHeight="1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  <c r="AA825" s="73"/>
    </row>
    <row r="826" ht="12.75" customHeight="1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  <c r="AA826" s="73"/>
    </row>
    <row r="827" ht="12.75" customHeight="1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  <c r="AA827" s="73"/>
    </row>
    <row r="828" ht="12.75" customHeight="1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  <c r="AA828" s="73"/>
    </row>
    <row r="829" ht="12.75" customHeight="1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73"/>
    </row>
    <row r="830" ht="12.75" customHeight="1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  <c r="AA830" s="73"/>
    </row>
    <row r="831" ht="12.75" customHeight="1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  <c r="AA831" s="73"/>
    </row>
    <row r="832" ht="12.75" customHeight="1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  <c r="AA832" s="73"/>
    </row>
    <row r="833" ht="12.75" customHeight="1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73"/>
    </row>
    <row r="834" ht="12.75" customHeight="1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  <c r="AA834" s="73"/>
    </row>
    <row r="835" ht="12.75" customHeight="1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73"/>
    </row>
    <row r="836" ht="12.75" customHeight="1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73"/>
    </row>
    <row r="837" ht="12.75" customHeight="1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73"/>
    </row>
    <row r="838" ht="12.75" customHeight="1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73"/>
    </row>
    <row r="839" ht="12.75" customHeight="1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73"/>
    </row>
    <row r="840" ht="12.75" customHeight="1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  <c r="AA840" s="73"/>
    </row>
    <row r="841" ht="12.75" customHeight="1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  <c r="AA841" s="73"/>
    </row>
    <row r="842" ht="12.75" customHeight="1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  <c r="AA842" s="73"/>
    </row>
    <row r="843" ht="12.75" customHeight="1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  <c r="AA843" s="73"/>
    </row>
    <row r="844" ht="12.75" customHeight="1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73"/>
    </row>
    <row r="845" ht="12.75" customHeight="1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</row>
    <row r="846" ht="12.75" customHeight="1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73"/>
    </row>
    <row r="847" ht="12.75" customHeight="1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  <c r="AA847" s="73"/>
    </row>
    <row r="848" ht="12.75" customHeight="1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  <c r="AA848" s="73"/>
    </row>
    <row r="849" ht="12.75" customHeight="1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  <c r="AA849" s="73"/>
    </row>
    <row r="850" ht="12.75" customHeight="1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  <c r="AA850" s="73"/>
    </row>
    <row r="851" ht="12.75" customHeight="1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  <c r="AA851" s="73"/>
    </row>
    <row r="852" ht="12.75" customHeight="1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  <c r="AA852" s="73"/>
    </row>
    <row r="853" ht="12.75" customHeight="1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  <c r="AA853" s="73"/>
    </row>
    <row r="854" ht="12.75" customHeight="1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  <c r="AA854" s="73"/>
    </row>
    <row r="855" ht="12.75" customHeight="1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  <c r="AA855" s="73"/>
    </row>
    <row r="856" ht="12.75" customHeight="1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  <c r="AA856" s="73"/>
    </row>
    <row r="857" ht="12.75" customHeight="1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  <c r="AA857" s="73"/>
    </row>
    <row r="858" ht="12.75" customHeight="1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  <c r="AA858" s="73"/>
    </row>
    <row r="859" ht="12.75" customHeight="1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  <c r="AA859" s="73"/>
    </row>
    <row r="860" ht="12.75" customHeight="1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  <c r="AA860" s="73"/>
    </row>
    <row r="861" ht="12.75" customHeight="1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  <c r="AA861" s="73"/>
    </row>
    <row r="862" ht="12.75" customHeight="1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  <c r="AA862" s="73"/>
    </row>
    <row r="863" ht="12.75" customHeight="1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  <c r="AA863" s="73"/>
    </row>
    <row r="864" ht="12.75" customHeight="1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  <c r="AA864" s="73"/>
    </row>
    <row r="865" ht="12.75" customHeight="1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  <c r="AA865" s="73"/>
    </row>
    <row r="866" ht="12.75" customHeight="1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  <c r="AA866" s="73"/>
    </row>
    <row r="867" ht="12.75" customHeight="1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  <c r="AA867" s="73"/>
    </row>
    <row r="868" ht="12.75" customHeight="1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  <c r="AA868" s="73"/>
    </row>
    <row r="869" ht="12.75" customHeight="1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3"/>
    </row>
    <row r="870" ht="12.75" customHeight="1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  <c r="AA870" s="73"/>
    </row>
    <row r="871" ht="12.75" customHeight="1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  <c r="AA871" s="73"/>
    </row>
    <row r="872" ht="12.75" customHeight="1">
      <c r="A872" s="73"/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  <c r="AA872" s="73"/>
    </row>
    <row r="873" ht="12.75" customHeight="1">
      <c r="A873" s="73"/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  <c r="AA873" s="73"/>
    </row>
    <row r="874" ht="12.75" customHeight="1">
      <c r="A874" s="73"/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  <c r="AA874" s="73"/>
    </row>
    <row r="875" ht="12.75" customHeight="1">
      <c r="A875" s="73"/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  <c r="AA875" s="73"/>
    </row>
    <row r="876" ht="12.75" customHeight="1">
      <c r="A876" s="73"/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  <c r="AA876" s="73"/>
    </row>
    <row r="877" ht="12.75" customHeight="1">
      <c r="A877" s="73"/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  <c r="AA877" s="73"/>
    </row>
    <row r="878" ht="12.75" customHeight="1">
      <c r="A878" s="73"/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  <c r="AA878" s="73"/>
    </row>
    <row r="879" ht="12.75" customHeight="1">
      <c r="A879" s="73"/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  <c r="AA879" s="73"/>
    </row>
    <row r="880" ht="12.75" customHeight="1">
      <c r="A880" s="73"/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  <c r="AA880" s="73"/>
    </row>
    <row r="881" ht="12.75" customHeight="1">
      <c r="A881" s="73"/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  <c r="AA881" s="73"/>
    </row>
    <row r="882" ht="12.75" customHeight="1">
      <c r="A882" s="73"/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  <c r="AA882" s="73"/>
    </row>
    <row r="883" ht="12.75" customHeight="1">
      <c r="A883" s="73"/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  <c r="AA883" s="73"/>
    </row>
    <row r="884" ht="12.75" customHeight="1">
      <c r="A884" s="73"/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  <c r="AA884" s="73"/>
    </row>
    <row r="885" ht="12.75" customHeight="1">
      <c r="A885" s="73"/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  <c r="AA885" s="73"/>
    </row>
    <row r="886" ht="12.75" customHeight="1">
      <c r="A886" s="73"/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  <c r="AA886" s="73"/>
    </row>
    <row r="887" ht="12.75" customHeight="1">
      <c r="A887" s="73"/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  <c r="AA887" s="73"/>
    </row>
    <row r="888" ht="12.75" customHeight="1">
      <c r="A888" s="73"/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  <c r="AA888" s="73"/>
    </row>
    <row r="889" ht="12.75" customHeight="1">
      <c r="A889" s="73"/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  <c r="AA889" s="73"/>
    </row>
    <row r="890" ht="12.75" customHeight="1">
      <c r="A890" s="73"/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  <c r="AA890" s="73"/>
    </row>
    <row r="891" ht="12.75" customHeight="1">
      <c r="A891" s="73"/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  <c r="AA891" s="73"/>
    </row>
    <row r="892" ht="12.75" customHeight="1">
      <c r="A892" s="73"/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  <c r="AA892" s="73"/>
    </row>
    <row r="893" ht="12.75" customHeight="1">
      <c r="A893" s="73"/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  <c r="AA893" s="73"/>
    </row>
    <row r="894" ht="12.75" customHeight="1">
      <c r="A894" s="73"/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  <c r="AA894" s="73"/>
    </row>
    <row r="895" ht="12.75" customHeight="1">
      <c r="A895" s="73"/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  <c r="AA895" s="73"/>
    </row>
    <row r="896" ht="12.75" customHeight="1">
      <c r="A896" s="73"/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  <c r="AA896" s="73"/>
    </row>
    <row r="897" ht="12.75" customHeight="1">
      <c r="A897" s="73"/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  <c r="AA897" s="73"/>
    </row>
    <row r="898" ht="12.75" customHeight="1">
      <c r="A898" s="73"/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  <c r="AA898" s="73"/>
    </row>
    <row r="899" ht="12.75" customHeight="1">
      <c r="A899" s="73"/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  <c r="AA899" s="73"/>
    </row>
    <row r="900" ht="12.75" customHeight="1">
      <c r="A900" s="73"/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  <c r="AA900" s="73"/>
    </row>
    <row r="901" ht="12.75" customHeight="1">
      <c r="A901" s="73"/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  <c r="AA901" s="73"/>
    </row>
    <row r="902" ht="12.75" customHeight="1">
      <c r="A902" s="73"/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  <c r="AA902" s="73"/>
    </row>
    <row r="903" ht="12.75" customHeight="1">
      <c r="A903" s="73"/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  <c r="AA903" s="73"/>
    </row>
    <row r="904" ht="12.75" customHeight="1">
      <c r="A904" s="73"/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  <c r="AA904" s="73"/>
    </row>
    <row r="905" ht="12.75" customHeight="1">
      <c r="A905" s="73"/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  <c r="AA905" s="73"/>
    </row>
    <row r="906" ht="12.75" customHeight="1">
      <c r="A906" s="73"/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  <c r="AA906" s="73"/>
    </row>
    <row r="907" ht="12.75" customHeight="1">
      <c r="A907" s="73"/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  <c r="AA907" s="73"/>
    </row>
    <row r="908" ht="12.75" customHeight="1">
      <c r="A908" s="73"/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  <c r="AA908" s="73"/>
    </row>
    <row r="909" ht="12.75" customHeight="1">
      <c r="A909" s="73"/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  <c r="AA909" s="73"/>
    </row>
    <row r="910" ht="12.75" customHeight="1">
      <c r="A910" s="73"/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  <c r="AA910" s="73"/>
    </row>
    <row r="911" ht="12.75" customHeight="1">
      <c r="A911" s="73"/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  <c r="AA911" s="73"/>
    </row>
    <row r="912" ht="12.75" customHeight="1">
      <c r="A912" s="73"/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  <c r="AA912" s="73"/>
    </row>
    <row r="913" ht="12.75" customHeight="1">
      <c r="A913" s="73"/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  <c r="AA913" s="73"/>
    </row>
    <row r="914" ht="12.75" customHeight="1">
      <c r="A914" s="73"/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  <c r="AA914" s="73"/>
    </row>
    <row r="915" ht="12.75" customHeight="1">
      <c r="A915" s="73"/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  <c r="AA915" s="73"/>
    </row>
    <row r="916" ht="12.75" customHeight="1">
      <c r="A916" s="73"/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  <c r="AA916" s="73"/>
    </row>
    <row r="917" ht="12.75" customHeight="1">
      <c r="A917" s="73"/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  <c r="AA917" s="73"/>
    </row>
    <row r="918" ht="12.75" customHeight="1">
      <c r="A918" s="73"/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  <c r="AA918" s="73"/>
    </row>
    <row r="919" ht="12.75" customHeight="1">
      <c r="A919" s="73"/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  <c r="AA919" s="73"/>
    </row>
    <row r="920" ht="12.75" customHeight="1">
      <c r="A920" s="73"/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  <c r="AA920" s="73"/>
    </row>
    <row r="921" ht="12.75" customHeight="1">
      <c r="A921" s="73"/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  <c r="AA921" s="73"/>
    </row>
    <row r="922" ht="12.75" customHeight="1">
      <c r="A922" s="73"/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  <c r="AA922" s="73"/>
    </row>
    <row r="923" ht="12.75" customHeight="1">
      <c r="A923" s="73"/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  <c r="AA923" s="73"/>
    </row>
    <row r="924" ht="12.75" customHeight="1">
      <c r="A924" s="73"/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  <c r="AA924" s="73"/>
    </row>
    <row r="925" ht="12.75" customHeight="1">
      <c r="A925" s="73"/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  <c r="AA925" s="73"/>
    </row>
    <row r="926" ht="12.75" customHeight="1">
      <c r="A926" s="73"/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  <c r="AA926" s="73"/>
    </row>
    <row r="927" ht="12.75" customHeight="1">
      <c r="A927" s="73"/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  <c r="AA927" s="73"/>
    </row>
    <row r="928" ht="12.75" customHeight="1">
      <c r="A928" s="73"/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  <c r="AA928" s="73"/>
    </row>
    <row r="929" ht="12.75" customHeight="1">
      <c r="A929" s="73"/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  <c r="AA929" s="73"/>
    </row>
    <row r="930" ht="12.75" customHeight="1">
      <c r="A930" s="73"/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  <c r="AA930" s="73"/>
    </row>
    <row r="931" ht="12.75" customHeight="1">
      <c r="A931" s="73"/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  <c r="AA931" s="73"/>
    </row>
    <row r="932" ht="12.75" customHeight="1">
      <c r="A932" s="73"/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  <c r="AA932" s="73"/>
    </row>
    <row r="933" ht="12.75" customHeight="1">
      <c r="A933" s="73"/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  <c r="AA933" s="73"/>
    </row>
    <row r="934" ht="12.75" customHeight="1">
      <c r="A934" s="73"/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  <c r="AA934" s="73"/>
    </row>
    <row r="935" ht="12.75" customHeight="1">
      <c r="A935" s="73"/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  <c r="AA935" s="73"/>
    </row>
    <row r="936" ht="12.75" customHeight="1">
      <c r="A936" s="73"/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  <c r="AA936" s="73"/>
    </row>
    <row r="937" ht="12.75" customHeight="1">
      <c r="A937" s="73"/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  <c r="AA937" s="73"/>
    </row>
    <row r="938" ht="12.75" customHeight="1">
      <c r="A938" s="73"/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  <c r="AA938" s="73"/>
    </row>
    <row r="939" ht="12.75" customHeight="1">
      <c r="A939" s="73"/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  <c r="AA939" s="73"/>
    </row>
    <row r="940" ht="12.75" customHeight="1">
      <c r="A940" s="73"/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  <c r="AA940" s="73"/>
    </row>
    <row r="941" ht="12.75" customHeight="1">
      <c r="A941" s="73"/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  <c r="AA941" s="73"/>
    </row>
    <row r="942" ht="12.75" customHeight="1">
      <c r="A942" s="73"/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  <c r="AA942" s="73"/>
    </row>
    <row r="943" ht="12.75" customHeight="1">
      <c r="A943" s="73"/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  <c r="AA943" s="73"/>
    </row>
    <row r="944" ht="12.75" customHeight="1">
      <c r="A944" s="73"/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  <c r="AA944" s="73"/>
    </row>
    <row r="945" ht="12.75" customHeight="1">
      <c r="A945" s="73"/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  <c r="AA945" s="73"/>
    </row>
    <row r="946" ht="12.75" customHeight="1">
      <c r="A946" s="73"/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  <c r="AA946" s="73"/>
    </row>
    <row r="947" ht="12.75" customHeight="1">
      <c r="A947" s="73"/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  <c r="AA947" s="73"/>
    </row>
    <row r="948" ht="12.75" customHeight="1">
      <c r="A948" s="73"/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  <c r="AA948" s="73"/>
    </row>
    <row r="949" ht="12.75" customHeight="1">
      <c r="A949" s="73"/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  <c r="AA949" s="73"/>
    </row>
    <row r="950" ht="12.75" customHeight="1">
      <c r="A950" s="73"/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  <c r="AA950" s="73"/>
    </row>
    <row r="951" ht="12.75" customHeight="1">
      <c r="A951" s="73"/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  <c r="AA951" s="73"/>
    </row>
    <row r="952" ht="12.75" customHeight="1">
      <c r="A952" s="73"/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  <c r="AA952" s="73"/>
    </row>
    <row r="953" ht="12.75" customHeight="1">
      <c r="A953" s="73"/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  <c r="AA953" s="73"/>
    </row>
    <row r="954" ht="12.75" customHeight="1">
      <c r="A954" s="73"/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  <c r="AA954" s="73"/>
    </row>
    <row r="955" ht="12.75" customHeight="1">
      <c r="A955" s="73"/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  <c r="AA955" s="73"/>
    </row>
    <row r="956" ht="12.75" customHeight="1">
      <c r="A956" s="73"/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  <c r="AA956" s="73"/>
    </row>
    <row r="957" ht="12.75" customHeight="1">
      <c r="A957" s="73"/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  <c r="AA957" s="73"/>
    </row>
    <row r="958" ht="12.75" customHeight="1">
      <c r="A958" s="73"/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  <c r="AA958" s="73"/>
    </row>
    <row r="959" ht="12.75" customHeight="1">
      <c r="A959" s="73"/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  <c r="AA959" s="73"/>
    </row>
    <row r="960" ht="12.75" customHeight="1">
      <c r="A960" s="73"/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  <c r="AA960" s="73"/>
    </row>
    <row r="961" ht="12.75" customHeight="1">
      <c r="A961" s="73"/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  <c r="AA961" s="73"/>
    </row>
    <row r="962" ht="12.75" customHeight="1">
      <c r="A962" s="73"/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  <c r="AA962" s="73"/>
    </row>
    <row r="963" ht="12.75" customHeight="1">
      <c r="A963" s="73"/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  <c r="AA963" s="73"/>
    </row>
    <row r="964" ht="12.75" customHeight="1">
      <c r="A964" s="73"/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  <c r="AA964" s="73"/>
    </row>
    <row r="965" ht="12.75" customHeight="1">
      <c r="A965" s="73"/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  <c r="AA965" s="73"/>
    </row>
    <row r="966" ht="12.75" customHeight="1">
      <c r="A966" s="73"/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  <c r="AA966" s="73"/>
    </row>
    <row r="967" ht="12.75" customHeight="1">
      <c r="A967" s="73"/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  <c r="AA967" s="73"/>
    </row>
    <row r="968" ht="12.75" customHeight="1">
      <c r="A968" s="73"/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  <c r="AA968" s="73"/>
    </row>
    <row r="969" ht="12.75" customHeight="1">
      <c r="A969" s="73"/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  <c r="AA969" s="73"/>
    </row>
    <row r="970" ht="12.75" customHeight="1">
      <c r="A970" s="73"/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  <c r="AA970" s="73"/>
    </row>
    <row r="971" ht="12.75" customHeight="1">
      <c r="A971" s="73"/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  <c r="AA971" s="73"/>
    </row>
    <row r="972" ht="12.75" customHeight="1">
      <c r="A972" s="73"/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  <c r="AA972" s="73"/>
    </row>
    <row r="973" ht="12.75" customHeight="1">
      <c r="A973" s="73"/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  <c r="AA973" s="73"/>
    </row>
    <row r="974" ht="12.75" customHeight="1">
      <c r="A974" s="73"/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  <c r="AA974" s="73"/>
    </row>
    <row r="975" ht="12.75" customHeight="1">
      <c r="A975" s="73"/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  <c r="AA975" s="73"/>
    </row>
    <row r="976" ht="12.75" customHeight="1">
      <c r="A976" s="73"/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  <c r="AA976" s="73"/>
    </row>
    <row r="977" ht="12.75" customHeight="1">
      <c r="A977" s="73"/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  <c r="AA977" s="73"/>
    </row>
    <row r="978" ht="12.75" customHeight="1">
      <c r="A978" s="73"/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  <c r="AA978" s="73"/>
    </row>
    <row r="979" ht="12.75" customHeight="1">
      <c r="A979" s="73"/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  <c r="AA979" s="73"/>
    </row>
    <row r="980" ht="12.75" customHeight="1">
      <c r="A980" s="73"/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  <c r="AA980" s="73"/>
    </row>
    <row r="981" ht="12.75" customHeight="1">
      <c r="A981" s="73"/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  <c r="AA981" s="73"/>
    </row>
    <row r="982" ht="12.75" customHeight="1">
      <c r="A982" s="73"/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  <c r="AA982" s="73"/>
    </row>
    <row r="983" ht="12.75" customHeight="1">
      <c r="A983" s="73"/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  <c r="AA983" s="73"/>
    </row>
    <row r="984" ht="12.75" customHeight="1">
      <c r="A984" s="73"/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  <c r="AA984" s="73"/>
    </row>
    <row r="985" ht="12.75" customHeight="1">
      <c r="A985" s="73"/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  <c r="AA985" s="73"/>
    </row>
    <row r="986" ht="12.75" customHeight="1">
      <c r="A986" s="73"/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  <c r="AA986" s="73"/>
    </row>
    <row r="987" ht="12.75" customHeight="1">
      <c r="A987" s="73"/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  <c r="AA987" s="73"/>
    </row>
    <row r="988" ht="12.75" customHeight="1">
      <c r="A988" s="73"/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  <c r="AA988" s="73"/>
    </row>
    <row r="989" ht="12.75" customHeight="1">
      <c r="A989" s="73"/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  <c r="AA989" s="73"/>
    </row>
    <row r="990" ht="12.75" customHeight="1">
      <c r="A990" s="73"/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  <c r="AA990" s="73"/>
    </row>
    <row r="991" ht="12.75" customHeight="1">
      <c r="A991" s="73"/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  <c r="AA991" s="73"/>
    </row>
    <row r="992" ht="12.75" customHeight="1">
      <c r="A992" s="73"/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  <c r="AA992" s="73"/>
    </row>
    <row r="993" ht="12.75" customHeight="1">
      <c r="A993" s="73"/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  <c r="AA993" s="73"/>
    </row>
    <row r="994" ht="12.75" customHeight="1">
      <c r="A994" s="73"/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  <c r="AA994" s="73"/>
    </row>
    <row r="995" ht="12.75" customHeight="1">
      <c r="A995" s="73"/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  <c r="AA995" s="73"/>
    </row>
    <row r="996" ht="12.75" customHeight="1">
      <c r="A996" s="73"/>
      <c r="B996" s="73"/>
      <c r="C996" s="73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  <c r="AA996" s="73"/>
    </row>
    <row r="997" ht="12.75" customHeight="1">
      <c r="A997" s="73"/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  <c r="AA997" s="73"/>
    </row>
    <row r="998" ht="12.75" customHeight="1">
      <c r="A998" s="73"/>
      <c r="B998" s="73"/>
      <c r="C998" s="73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  <c r="AA998" s="73"/>
    </row>
    <row r="999" ht="12.75" customHeight="1">
      <c r="A999" s="73"/>
      <c r="B999" s="73"/>
      <c r="C999" s="73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  <c r="AA999" s="73"/>
    </row>
    <row r="1000" ht="12.75" customHeight="1">
      <c r="A1000" s="73"/>
      <c r="B1000" s="73"/>
      <c r="C1000" s="73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  <c r="AA1000" s="73"/>
    </row>
  </sheetData>
  <mergeCells count="2">
    <mergeCell ref="B11:H12"/>
    <mergeCell ref="B76:F76"/>
  </mergeCells>
  <printOptions/>
  <pageMargins bottom="0.7480314960629921" footer="0.0" header="0.0" left="0.2362204724409449" right="0.2362204724409449" top="0.7480314960629921"/>
  <pageSetup paperSize="9" orientation="landscape"/>
  <headerFooter>
    <oddHeader>&amp;LBidder Name&amp;RRFP Reference</oddHeader>
    <oddFooter>&amp;LMobilization, Operations OR Demoblization&amp;RPage &amp;P of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29"/>
    <col customWidth="1" min="2" max="2" width="8.86"/>
    <col customWidth="1" min="3" max="3" width="33.71"/>
    <col customWidth="1" min="4" max="4" width="21.71"/>
    <col customWidth="1" min="5" max="5" width="18.29"/>
    <col customWidth="1" min="6" max="6" width="24.86"/>
    <col customWidth="1" min="7" max="7" width="22.29"/>
    <col customWidth="1" min="8" max="8" width="28.43"/>
    <col customWidth="1" min="9" max="9" width="20.14"/>
    <col customWidth="1" min="10" max="10" width="11.29"/>
    <col customWidth="1" min="11" max="11" width="8.14"/>
    <col customWidth="1" min="12" max="12" width="32.43"/>
    <col customWidth="1" min="13" max="13" width="31.0"/>
    <col customWidth="1" min="14" max="14" width="12.71"/>
    <col customWidth="1" min="15" max="15" width="21.86"/>
    <col customWidth="1" min="16" max="16" width="11.29"/>
    <col customWidth="1" min="17" max="17" width="32.29"/>
    <col customWidth="1" min="18" max="18" width="25.43"/>
    <col customWidth="1" min="19" max="19" width="17.43"/>
    <col customWidth="1" min="20" max="20" width="24.86"/>
    <col customWidth="1" min="21" max="21" width="11.29"/>
    <col customWidth="1" min="22" max="22" width="15.14"/>
    <col customWidth="1" min="23" max="23" width="14.14"/>
    <col customWidth="1" min="24" max="24" width="16.43"/>
    <col customWidth="1" min="25" max="25" width="17.0"/>
    <col customWidth="1" min="26" max="27" width="8.86"/>
  </cols>
  <sheetData>
    <row r="1" ht="12.75" customHeight="1">
      <c r="A1" s="73"/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3"/>
      <c r="N1" s="75"/>
      <c r="O1" s="75"/>
      <c r="P1" s="75"/>
      <c r="Q1" s="75"/>
      <c r="R1" s="73"/>
      <c r="S1" s="73"/>
      <c r="T1" s="73"/>
      <c r="U1" s="73"/>
      <c r="V1" s="73"/>
      <c r="W1" s="73"/>
      <c r="X1" s="73"/>
      <c r="Y1" s="73"/>
      <c r="Z1" s="73"/>
      <c r="AA1" s="73"/>
    </row>
    <row r="2" ht="12.75" customHeight="1">
      <c r="A2" s="73"/>
      <c r="B2" s="76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6"/>
      <c r="W2" s="73"/>
      <c r="X2" s="73"/>
      <c r="Y2" s="73"/>
      <c r="Z2" s="73"/>
      <c r="AA2" s="73"/>
    </row>
    <row r="3" ht="12.75" customHeight="1">
      <c r="A3" s="73"/>
      <c r="B3" s="77" t="s">
        <v>1</v>
      </c>
      <c r="C3" s="77"/>
      <c r="D3" s="77"/>
      <c r="E3" s="79"/>
      <c r="F3" s="79"/>
      <c r="G3" s="79"/>
      <c r="H3" s="79"/>
      <c r="I3" s="79"/>
      <c r="J3" s="79"/>
      <c r="K3" s="79"/>
      <c r="L3" s="79"/>
      <c r="M3" s="73"/>
      <c r="N3" s="79"/>
      <c r="O3" s="79"/>
      <c r="P3" s="79"/>
      <c r="Q3" s="79"/>
      <c r="R3" s="79"/>
      <c r="S3" s="79"/>
      <c r="T3" s="79"/>
      <c r="U3" s="79"/>
      <c r="V3" s="79"/>
      <c r="W3" s="79"/>
      <c r="X3" s="73"/>
      <c r="Y3" s="73"/>
      <c r="Z3" s="73"/>
      <c r="AA3" s="73"/>
    </row>
    <row r="4" ht="12.75" customHeight="1">
      <c r="A4" s="73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3"/>
      <c r="N4" s="79"/>
      <c r="O4" s="79"/>
      <c r="P4" s="79"/>
      <c r="Q4" s="79"/>
      <c r="R4" s="79"/>
      <c r="S4" s="79"/>
      <c r="T4" s="79"/>
      <c r="U4" s="79"/>
      <c r="V4" s="79"/>
      <c r="W4" s="79"/>
      <c r="X4" s="73"/>
      <c r="Y4" s="73"/>
      <c r="Z4" s="73"/>
      <c r="AA4" s="73"/>
    </row>
    <row r="5" ht="12.75" customHeight="1">
      <c r="A5" s="73"/>
      <c r="B5" s="80" t="str">
        <f>'Total Cost RFP'!B5</f>
        <v>PRICE COMPONENT FOR RFP: RFP/2021/30081 -Title: Building of sustainable national capacities of authorities and civil society organisations for Humanitarian Mine Action, in particular Explosive Ordnance Risk Education and Non-Technical Survey,  in Northeast Nigeria.</v>
      </c>
      <c r="C5" s="81"/>
      <c r="D5" s="81"/>
      <c r="E5" s="81"/>
      <c r="F5" s="81"/>
      <c r="G5" s="81"/>
      <c r="H5" s="81"/>
      <c r="I5" s="81"/>
      <c r="J5" s="81"/>
      <c r="K5" s="81"/>
      <c r="L5" s="79"/>
      <c r="M5" s="73"/>
      <c r="N5" s="79"/>
      <c r="O5" s="79"/>
      <c r="P5" s="79"/>
      <c r="Q5" s="79"/>
      <c r="R5" s="79"/>
      <c r="S5" s="79"/>
      <c r="T5" s="79"/>
      <c r="U5" s="79"/>
      <c r="V5" s="79"/>
      <c r="W5" s="79"/>
      <c r="X5" s="73"/>
      <c r="Y5" s="73"/>
      <c r="Z5" s="73"/>
      <c r="AA5" s="73"/>
    </row>
    <row r="6" ht="12.75" customHeight="1">
      <c r="A6" s="73"/>
      <c r="B6" s="73" t="s">
        <v>37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3"/>
      <c r="N6" s="79"/>
      <c r="O6" s="79"/>
      <c r="P6" s="79"/>
      <c r="Q6" s="79"/>
      <c r="R6" s="79"/>
      <c r="S6" s="79"/>
      <c r="T6" s="79"/>
      <c r="U6" s="79"/>
      <c r="V6" s="79"/>
      <c r="W6" s="79"/>
      <c r="X6" s="73"/>
      <c r="Y6" s="73"/>
      <c r="Z6" s="73"/>
      <c r="AA6" s="73"/>
    </row>
    <row r="7" ht="12.75" customHeight="1">
      <c r="A7" s="73"/>
      <c r="B7" s="73" t="s">
        <v>38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3"/>
      <c r="N7" s="79"/>
      <c r="O7" s="79"/>
      <c r="P7" s="79"/>
      <c r="Q7" s="79"/>
      <c r="R7" s="79"/>
      <c r="S7" s="79"/>
      <c r="T7" s="79"/>
      <c r="U7" s="79"/>
      <c r="V7" s="79"/>
      <c r="W7" s="79"/>
      <c r="X7" s="73"/>
      <c r="Y7" s="73"/>
      <c r="Z7" s="73"/>
      <c r="AA7" s="73"/>
    </row>
    <row r="8" ht="12.75" customHeight="1">
      <c r="A8" s="73"/>
      <c r="B8" s="73" t="s">
        <v>39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3"/>
      <c r="N8" s="79"/>
      <c r="O8" s="79"/>
      <c r="P8" s="79"/>
      <c r="Q8" s="79"/>
      <c r="R8" s="79"/>
      <c r="S8" s="79"/>
      <c r="T8" s="79"/>
      <c r="U8" s="79"/>
      <c r="V8" s="79"/>
      <c r="W8" s="79"/>
      <c r="X8" s="73"/>
      <c r="Y8" s="73"/>
      <c r="Z8" s="73"/>
      <c r="AA8" s="73"/>
    </row>
    <row r="9" ht="12.75" customHeight="1">
      <c r="A9" s="73"/>
      <c r="B9" s="73" t="s">
        <v>40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3"/>
      <c r="N9" s="79"/>
      <c r="O9" s="79"/>
      <c r="P9" s="79"/>
      <c r="Q9" s="79"/>
      <c r="R9" s="79"/>
      <c r="S9" s="79"/>
      <c r="T9" s="79"/>
      <c r="U9" s="79"/>
      <c r="V9" s="79"/>
      <c r="W9" s="79"/>
      <c r="X9" s="73"/>
      <c r="Y9" s="73"/>
      <c r="Z9" s="73"/>
      <c r="AA9" s="73"/>
    </row>
    <row r="10" ht="12.75" customHeight="1">
      <c r="A10" s="73"/>
      <c r="B10" s="73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3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3"/>
      <c r="Y10" s="73"/>
      <c r="Z10" s="73"/>
      <c r="AA10" s="73"/>
    </row>
    <row r="11" ht="18.0" customHeight="1">
      <c r="A11" s="73"/>
      <c r="B11" s="82" t="s">
        <v>81</v>
      </c>
      <c r="C11" s="83"/>
      <c r="D11" s="83"/>
      <c r="E11" s="83"/>
      <c r="F11" s="83"/>
      <c r="G11" s="83"/>
      <c r="H11" s="84"/>
      <c r="I11" s="79"/>
      <c r="J11" s="79"/>
      <c r="K11" s="79"/>
      <c r="L11" s="193"/>
      <c r="M11" s="193"/>
      <c r="N11" s="92"/>
      <c r="O11" s="92"/>
      <c r="P11" s="92"/>
      <c r="Q11" s="92"/>
      <c r="R11" s="92"/>
      <c r="S11" s="92"/>
      <c r="T11" s="92"/>
      <c r="U11" s="79"/>
      <c r="V11" s="79"/>
      <c r="W11" s="79"/>
      <c r="X11" s="73"/>
      <c r="Y11" s="73"/>
      <c r="Z11" s="73"/>
      <c r="AA11" s="73"/>
    </row>
    <row r="12" ht="15.0" customHeight="1">
      <c r="A12" s="73"/>
      <c r="B12" s="86"/>
      <c r="C12" s="87"/>
      <c r="D12" s="87"/>
      <c r="E12" s="87"/>
      <c r="F12" s="87"/>
      <c r="G12" s="87"/>
      <c r="H12" s="88"/>
      <c r="I12" s="79"/>
      <c r="J12" s="79"/>
      <c r="K12" s="79"/>
      <c r="L12" s="193"/>
      <c r="M12" s="194"/>
      <c r="N12" s="92"/>
      <c r="O12" s="92"/>
      <c r="P12" s="92"/>
      <c r="Q12" s="92"/>
      <c r="R12" s="92"/>
      <c r="S12" s="92"/>
      <c r="T12" s="92"/>
      <c r="U12" s="79"/>
      <c r="V12" s="79"/>
      <c r="W12" s="79"/>
      <c r="X12" s="73"/>
      <c r="Y12" s="73"/>
      <c r="Z12" s="73"/>
      <c r="AA12" s="73"/>
    </row>
    <row r="13" ht="12.75" customHeight="1">
      <c r="A13" s="90"/>
      <c r="B13" s="193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0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0"/>
      <c r="Y13" s="90"/>
      <c r="Z13" s="90"/>
      <c r="AA13" s="90"/>
    </row>
    <row r="14" ht="15.0" customHeight="1">
      <c r="A14" s="90"/>
      <c r="B14" s="93" t="s">
        <v>43</v>
      </c>
      <c r="C14" s="94"/>
      <c r="D14" s="94"/>
      <c r="E14" s="94"/>
      <c r="F14" s="94"/>
      <c r="G14" s="92"/>
      <c r="H14" s="92"/>
      <c r="I14" s="92"/>
      <c r="J14" s="92"/>
      <c r="K14" s="95"/>
      <c r="L14" s="92"/>
      <c r="M14" s="90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0"/>
      <c r="Y14" s="90"/>
      <c r="Z14" s="90"/>
      <c r="AA14" s="90"/>
    </row>
    <row r="15" ht="49.5" customHeight="1">
      <c r="A15" s="95"/>
      <c r="B15" s="96" t="s">
        <v>13</v>
      </c>
      <c r="C15" s="97" t="s">
        <v>44</v>
      </c>
      <c r="D15" s="98" t="s">
        <v>45</v>
      </c>
      <c r="E15" s="98" t="s">
        <v>46</v>
      </c>
      <c r="F15" s="98" t="s">
        <v>47</v>
      </c>
      <c r="G15" s="99" t="s">
        <v>48</v>
      </c>
      <c r="H15" s="98" t="s">
        <v>49</v>
      </c>
      <c r="I15" s="98" t="s">
        <v>50</v>
      </c>
      <c r="J15" s="100" t="s">
        <v>51</v>
      </c>
      <c r="K15" s="95"/>
      <c r="L15" s="95"/>
      <c r="M15" s="95"/>
      <c r="N15" s="101"/>
      <c r="O15" s="102"/>
      <c r="P15" s="103"/>
      <c r="Q15" s="104"/>
      <c r="R15" s="103"/>
      <c r="S15" s="103"/>
      <c r="T15" s="103"/>
      <c r="U15" s="103"/>
      <c r="V15" s="103"/>
      <c r="W15" s="95"/>
      <c r="X15" s="95"/>
      <c r="Y15" s="95"/>
      <c r="Z15" s="95"/>
      <c r="AA15" s="95"/>
    </row>
    <row r="16" ht="14.25" customHeight="1">
      <c r="A16" s="90"/>
      <c r="B16" s="105">
        <v>1.0</v>
      </c>
      <c r="C16" s="105" t="s">
        <v>52</v>
      </c>
      <c r="D16" s="106">
        <v>1.0</v>
      </c>
      <c r="E16" s="107"/>
      <c r="F16" s="108"/>
      <c r="G16" s="108"/>
      <c r="H16" s="108">
        <f t="shared" ref="H16:H21" si="1">SUM(E16:G16)</f>
        <v>0</v>
      </c>
      <c r="I16" s="198">
        <v>0.5</v>
      </c>
      <c r="J16" s="110">
        <f t="shared" ref="J16:J21" si="2">I16*H16*D16</f>
        <v>0</v>
      </c>
      <c r="K16" s="111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0"/>
      <c r="Y16" s="90"/>
      <c r="Z16" s="90"/>
      <c r="AA16" s="90"/>
    </row>
    <row r="17" ht="14.25" customHeight="1">
      <c r="A17" s="90"/>
      <c r="B17" s="105">
        <v>2.0</v>
      </c>
      <c r="C17" s="105" t="s">
        <v>53</v>
      </c>
      <c r="D17" s="106">
        <v>1.0</v>
      </c>
      <c r="E17" s="107"/>
      <c r="F17" s="108"/>
      <c r="G17" s="108"/>
      <c r="H17" s="108">
        <f t="shared" si="1"/>
        <v>0</v>
      </c>
      <c r="I17" s="198">
        <v>0.5</v>
      </c>
      <c r="J17" s="110">
        <f t="shared" si="2"/>
        <v>0</v>
      </c>
      <c r="K17" s="111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0"/>
      <c r="Y17" s="90"/>
      <c r="Z17" s="90"/>
      <c r="AA17" s="90"/>
    </row>
    <row r="18" ht="14.25" customHeight="1">
      <c r="A18" s="90"/>
      <c r="B18" s="105">
        <v>3.0</v>
      </c>
      <c r="C18" s="105"/>
      <c r="D18" s="112">
        <v>1.0</v>
      </c>
      <c r="E18" s="107"/>
      <c r="F18" s="108"/>
      <c r="G18" s="108"/>
      <c r="H18" s="108">
        <f t="shared" si="1"/>
        <v>0</v>
      </c>
      <c r="I18" s="198">
        <v>0.5</v>
      </c>
      <c r="J18" s="110">
        <f t="shared" si="2"/>
        <v>0</v>
      </c>
      <c r="K18" s="111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0"/>
      <c r="Y18" s="90"/>
      <c r="Z18" s="90"/>
      <c r="AA18" s="90"/>
    </row>
    <row r="19" ht="14.25" customHeight="1">
      <c r="A19" s="90"/>
      <c r="B19" s="105">
        <v>4.0</v>
      </c>
      <c r="C19" s="105"/>
      <c r="D19" s="112"/>
      <c r="E19" s="107"/>
      <c r="F19" s="108"/>
      <c r="G19" s="108"/>
      <c r="H19" s="108">
        <f t="shared" si="1"/>
        <v>0</v>
      </c>
      <c r="I19" s="198">
        <v>0.5</v>
      </c>
      <c r="J19" s="110">
        <f t="shared" si="2"/>
        <v>0</v>
      </c>
      <c r="K19" s="111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0"/>
      <c r="Y19" s="90"/>
      <c r="Z19" s="90"/>
      <c r="AA19" s="90"/>
    </row>
    <row r="20" ht="14.25" customHeight="1">
      <c r="A20" s="90"/>
      <c r="B20" s="105">
        <v>5.0</v>
      </c>
      <c r="C20" s="105"/>
      <c r="D20" s="113"/>
      <c r="E20" s="114"/>
      <c r="F20" s="108"/>
      <c r="G20" s="108"/>
      <c r="H20" s="108">
        <f t="shared" si="1"/>
        <v>0</v>
      </c>
      <c r="I20" s="198">
        <v>0.5</v>
      </c>
      <c r="J20" s="110">
        <f t="shared" si="2"/>
        <v>0</v>
      </c>
      <c r="K20" s="111"/>
      <c r="L20" s="90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0"/>
      <c r="Y20" s="90"/>
      <c r="Z20" s="90"/>
      <c r="AA20" s="90"/>
    </row>
    <row r="21" ht="14.25" customHeight="1">
      <c r="A21" s="90"/>
      <c r="B21" s="105">
        <v>6.0</v>
      </c>
      <c r="C21" s="105"/>
      <c r="D21" s="113"/>
      <c r="E21" s="114"/>
      <c r="F21" s="108"/>
      <c r="G21" s="108"/>
      <c r="H21" s="108">
        <f t="shared" si="1"/>
        <v>0</v>
      </c>
      <c r="I21" s="198">
        <v>0.5</v>
      </c>
      <c r="J21" s="110">
        <f t="shared" si="2"/>
        <v>0</v>
      </c>
      <c r="K21" s="111"/>
      <c r="L21" s="90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0"/>
      <c r="Y21" s="90"/>
      <c r="Z21" s="90"/>
      <c r="AA21" s="90"/>
    </row>
    <row r="22" ht="12.75" customHeight="1">
      <c r="A22" s="115"/>
      <c r="B22" s="116" t="s">
        <v>54</v>
      </c>
      <c r="C22" s="116"/>
      <c r="D22" s="117"/>
      <c r="E22" s="118"/>
      <c r="F22" s="118"/>
      <c r="G22" s="118"/>
      <c r="H22" s="118"/>
      <c r="I22" s="118"/>
      <c r="J22" s="119">
        <f>SUM(J16:J21)</f>
        <v>0</v>
      </c>
      <c r="K22" s="111"/>
      <c r="L22" s="111"/>
      <c r="M22" s="90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0"/>
      <c r="Y22" s="90"/>
      <c r="Z22" s="90"/>
      <c r="AA22" s="90"/>
    </row>
    <row r="23" ht="12.75" customHeight="1">
      <c r="A23" s="90"/>
      <c r="B23" s="92"/>
      <c r="C23" s="92"/>
      <c r="D23" s="111"/>
      <c r="E23" s="111"/>
      <c r="F23" s="111"/>
      <c r="G23" s="111"/>
      <c r="H23" s="111"/>
      <c r="I23" s="111"/>
      <c r="J23" s="111"/>
      <c r="K23" s="111"/>
      <c r="L23" s="111"/>
      <c r="M23" s="120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0"/>
      <c r="Y23" s="90"/>
      <c r="Z23" s="90"/>
      <c r="AA23" s="90"/>
    </row>
    <row r="24" ht="12.75" customHeight="1">
      <c r="A24" s="90"/>
      <c r="B24" s="93" t="s">
        <v>55</v>
      </c>
      <c r="C24" s="94"/>
      <c r="D24" s="94"/>
      <c r="E24" s="94"/>
      <c r="F24" s="94"/>
      <c r="G24" s="92"/>
      <c r="H24" s="92"/>
      <c r="I24" s="92"/>
      <c r="J24" s="92"/>
      <c r="K24" s="92"/>
      <c r="L24" s="92"/>
      <c r="M24" s="90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0"/>
      <c r="Y24" s="90"/>
      <c r="Z24" s="90"/>
      <c r="AA24" s="90"/>
    </row>
    <row r="25" ht="49.5" customHeight="1">
      <c r="A25" s="95"/>
      <c r="B25" s="96" t="s">
        <v>13</v>
      </c>
      <c r="C25" s="97" t="s">
        <v>44</v>
      </c>
      <c r="D25" s="98" t="s">
        <v>45</v>
      </c>
      <c r="E25" s="98" t="s">
        <v>46</v>
      </c>
      <c r="F25" s="98" t="s">
        <v>47</v>
      </c>
      <c r="G25" s="99" t="s">
        <v>48</v>
      </c>
      <c r="H25" s="98" t="s">
        <v>49</v>
      </c>
      <c r="I25" s="98" t="s">
        <v>50</v>
      </c>
      <c r="J25" s="100" t="s">
        <v>51</v>
      </c>
      <c r="K25" s="95"/>
      <c r="L25" s="95"/>
      <c r="M25" s="95"/>
      <c r="N25" s="101"/>
      <c r="O25" s="102"/>
      <c r="P25" s="103"/>
      <c r="Q25" s="104"/>
      <c r="R25" s="103"/>
      <c r="S25" s="103"/>
      <c r="T25" s="103"/>
      <c r="U25" s="103"/>
      <c r="V25" s="103"/>
      <c r="W25" s="95"/>
      <c r="X25" s="95"/>
      <c r="Y25" s="95"/>
      <c r="Z25" s="95"/>
      <c r="AA25" s="95"/>
    </row>
    <row r="26" ht="14.25" customHeight="1">
      <c r="A26" s="90"/>
      <c r="B26" s="105">
        <v>1.0</v>
      </c>
      <c r="C26" s="105" t="s">
        <v>56</v>
      </c>
      <c r="D26" s="106">
        <v>2.0</v>
      </c>
      <c r="E26" s="107"/>
      <c r="F26" s="108"/>
      <c r="G26" s="108"/>
      <c r="H26" s="108">
        <f t="shared" ref="H26:H31" si="3">SUM(E26:G26)</f>
        <v>0</v>
      </c>
      <c r="I26" s="198">
        <v>0.5</v>
      </c>
      <c r="J26" s="110">
        <f t="shared" ref="J26:J31" si="4">I26*H26*D26</f>
        <v>0</v>
      </c>
      <c r="K26" s="111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0"/>
      <c r="Y26" s="90"/>
      <c r="Z26" s="90"/>
      <c r="AA26" s="90"/>
    </row>
    <row r="27" ht="14.25" customHeight="1">
      <c r="A27" s="90"/>
      <c r="B27" s="105">
        <v>2.0</v>
      </c>
      <c r="C27" s="105" t="s">
        <v>57</v>
      </c>
      <c r="D27" s="106">
        <v>6.0</v>
      </c>
      <c r="E27" s="107"/>
      <c r="F27" s="108"/>
      <c r="G27" s="108"/>
      <c r="H27" s="108">
        <f t="shared" si="3"/>
        <v>0</v>
      </c>
      <c r="I27" s="198">
        <v>0.5</v>
      </c>
      <c r="J27" s="110">
        <f t="shared" si="4"/>
        <v>0</v>
      </c>
      <c r="K27" s="111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0"/>
      <c r="Y27" s="90"/>
      <c r="Z27" s="90"/>
      <c r="AA27" s="90"/>
    </row>
    <row r="28" ht="14.25" customHeight="1">
      <c r="A28" s="90"/>
      <c r="B28" s="105">
        <v>3.0</v>
      </c>
      <c r="C28" s="105"/>
      <c r="D28" s="112"/>
      <c r="E28" s="107"/>
      <c r="F28" s="108"/>
      <c r="G28" s="108"/>
      <c r="H28" s="108">
        <f t="shared" si="3"/>
        <v>0</v>
      </c>
      <c r="I28" s="198">
        <v>0.5</v>
      </c>
      <c r="J28" s="110">
        <f t="shared" si="4"/>
        <v>0</v>
      </c>
      <c r="K28" s="111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0"/>
      <c r="Y28" s="90"/>
      <c r="Z28" s="90"/>
      <c r="AA28" s="90"/>
    </row>
    <row r="29" ht="14.25" customHeight="1">
      <c r="A29" s="90"/>
      <c r="B29" s="105">
        <v>4.0</v>
      </c>
      <c r="C29" s="105"/>
      <c r="D29" s="112"/>
      <c r="E29" s="107"/>
      <c r="F29" s="108"/>
      <c r="G29" s="108"/>
      <c r="H29" s="108">
        <f t="shared" si="3"/>
        <v>0</v>
      </c>
      <c r="I29" s="198">
        <v>0.5</v>
      </c>
      <c r="J29" s="110">
        <f t="shared" si="4"/>
        <v>0</v>
      </c>
      <c r="K29" s="111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0"/>
      <c r="Y29" s="90"/>
      <c r="Z29" s="90"/>
      <c r="AA29" s="90"/>
    </row>
    <row r="30" ht="14.25" customHeight="1">
      <c r="A30" s="90"/>
      <c r="B30" s="105">
        <v>5.0</v>
      </c>
      <c r="C30" s="105"/>
      <c r="D30" s="113"/>
      <c r="E30" s="114"/>
      <c r="F30" s="108"/>
      <c r="G30" s="108"/>
      <c r="H30" s="108">
        <f t="shared" si="3"/>
        <v>0</v>
      </c>
      <c r="I30" s="198">
        <v>0.5</v>
      </c>
      <c r="J30" s="110">
        <f t="shared" si="4"/>
        <v>0</v>
      </c>
      <c r="K30" s="111"/>
      <c r="L30" s="90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0"/>
      <c r="Y30" s="90"/>
      <c r="Z30" s="90"/>
      <c r="AA30" s="90"/>
    </row>
    <row r="31" ht="14.25" customHeight="1">
      <c r="A31" s="90"/>
      <c r="B31" s="105">
        <v>6.0</v>
      </c>
      <c r="C31" s="105"/>
      <c r="D31" s="113"/>
      <c r="E31" s="114"/>
      <c r="F31" s="108"/>
      <c r="G31" s="108"/>
      <c r="H31" s="108">
        <f t="shared" si="3"/>
        <v>0</v>
      </c>
      <c r="I31" s="198">
        <v>0.5</v>
      </c>
      <c r="J31" s="110">
        <f t="shared" si="4"/>
        <v>0</v>
      </c>
      <c r="K31" s="111"/>
      <c r="L31" s="90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0"/>
      <c r="Y31" s="90"/>
      <c r="Z31" s="90"/>
      <c r="AA31" s="90"/>
    </row>
    <row r="32" ht="12.75" customHeight="1">
      <c r="A32" s="115"/>
      <c r="B32" s="116" t="s">
        <v>54</v>
      </c>
      <c r="C32" s="116"/>
      <c r="D32" s="117"/>
      <c r="E32" s="118"/>
      <c r="F32" s="118"/>
      <c r="G32" s="118"/>
      <c r="H32" s="118"/>
      <c r="I32" s="118"/>
      <c r="J32" s="119">
        <f>SUM(J26:J31)</f>
        <v>0</v>
      </c>
      <c r="K32" s="111"/>
      <c r="L32" s="111"/>
      <c r="M32" s="90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0"/>
      <c r="Y32" s="90"/>
      <c r="Z32" s="90"/>
      <c r="AA32" s="90"/>
    </row>
    <row r="33" ht="12.75" customHeight="1">
      <c r="A33" s="73"/>
      <c r="B33" s="79"/>
      <c r="C33" s="79"/>
      <c r="D33" s="121"/>
      <c r="E33" s="121"/>
      <c r="F33" s="121"/>
      <c r="G33" s="121"/>
      <c r="H33" s="121"/>
      <c r="I33" s="121"/>
      <c r="J33" s="121"/>
      <c r="K33" s="121"/>
      <c r="L33" s="121"/>
      <c r="M33" s="73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3"/>
      <c r="Y33" s="73"/>
      <c r="Z33" s="73"/>
      <c r="AA33" s="73"/>
    </row>
    <row r="34" ht="12.75" customHeight="1">
      <c r="A34" s="73"/>
      <c r="B34" s="122" t="s">
        <v>58</v>
      </c>
      <c r="C34" s="123"/>
      <c r="D34" s="123"/>
      <c r="E34" s="123"/>
      <c r="F34" s="123"/>
      <c r="G34" s="79"/>
      <c r="H34" s="79"/>
      <c r="I34" s="79"/>
      <c r="J34" s="79"/>
      <c r="K34" s="79"/>
      <c r="L34" s="79"/>
      <c r="M34" s="73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3"/>
      <c r="Y34" s="73"/>
      <c r="Z34" s="73"/>
      <c r="AA34" s="73"/>
    </row>
    <row r="35" ht="12.75" customHeight="1">
      <c r="A35" s="124"/>
      <c r="B35" s="20" t="s">
        <v>13</v>
      </c>
      <c r="C35" s="20" t="s">
        <v>59</v>
      </c>
      <c r="D35" s="125" t="s">
        <v>60</v>
      </c>
      <c r="E35" s="20" t="s">
        <v>61</v>
      </c>
      <c r="F35" s="126" t="s">
        <v>62</v>
      </c>
      <c r="G35" s="127" t="s">
        <v>63</v>
      </c>
      <c r="H35" s="20" t="s">
        <v>64</v>
      </c>
      <c r="I35" s="128"/>
      <c r="J35" s="128"/>
      <c r="K35" s="128"/>
      <c r="L35" s="128"/>
      <c r="M35" s="124"/>
      <c r="N35" s="128"/>
      <c r="O35" s="124"/>
      <c r="P35" s="124"/>
      <c r="Q35" s="124"/>
      <c r="R35" s="124"/>
      <c r="S35" s="124"/>
      <c r="T35" s="124"/>
      <c r="U35" s="124"/>
      <c r="V35" s="129"/>
      <c r="W35" s="129"/>
      <c r="X35" s="124"/>
      <c r="Y35" s="124"/>
      <c r="Z35" s="124"/>
      <c r="AA35" s="124"/>
    </row>
    <row r="36" ht="15.75" customHeight="1">
      <c r="A36" s="73"/>
      <c r="B36" s="130">
        <v>1.0</v>
      </c>
      <c r="C36" s="131"/>
      <c r="D36" s="132"/>
      <c r="E36" s="132"/>
      <c r="F36" s="133"/>
      <c r="G36" s="132">
        <f t="shared" ref="G36:G38" si="5">F36*E36*D36</f>
        <v>0</v>
      </c>
      <c r="H36" s="134"/>
      <c r="I36" s="79"/>
      <c r="J36" s="79"/>
      <c r="K36" s="79"/>
      <c r="L36" s="79"/>
      <c r="M36" s="73"/>
      <c r="N36" s="79"/>
      <c r="O36" s="79"/>
      <c r="P36" s="135"/>
      <c r="Q36" s="135"/>
      <c r="R36" s="135"/>
      <c r="S36" s="135"/>
      <c r="T36" s="79"/>
      <c r="U36" s="135"/>
      <c r="V36" s="79"/>
      <c r="W36" s="79"/>
      <c r="X36" s="73"/>
      <c r="Y36" s="73"/>
      <c r="Z36" s="73"/>
      <c r="AA36" s="73"/>
    </row>
    <row r="37" ht="15.75" customHeight="1">
      <c r="A37" s="73"/>
      <c r="B37" s="136">
        <v>2.0</v>
      </c>
      <c r="C37" s="137"/>
      <c r="D37" s="138"/>
      <c r="E37" s="138"/>
      <c r="F37" s="139"/>
      <c r="G37" s="140">
        <f t="shared" si="5"/>
        <v>0</v>
      </c>
      <c r="H37" s="141"/>
      <c r="I37" s="79"/>
      <c r="J37" s="79"/>
      <c r="K37" s="79"/>
      <c r="L37" s="79"/>
      <c r="M37" s="73"/>
      <c r="N37" s="79"/>
      <c r="O37" s="79"/>
      <c r="P37" s="135"/>
      <c r="Q37" s="135"/>
      <c r="R37" s="135"/>
      <c r="S37" s="135"/>
      <c r="T37" s="79"/>
      <c r="U37" s="135"/>
      <c r="V37" s="79"/>
      <c r="W37" s="79"/>
      <c r="X37" s="73"/>
      <c r="Y37" s="73"/>
      <c r="Z37" s="73"/>
      <c r="AA37" s="73"/>
    </row>
    <row r="38" ht="12.75" customHeight="1">
      <c r="A38" s="73"/>
      <c r="B38" s="142">
        <v>3.0</v>
      </c>
      <c r="C38" s="142"/>
      <c r="D38" s="143"/>
      <c r="E38" s="143"/>
      <c r="F38" s="144"/>
      <c r="G38" s="143">
        <f t="shared" si="5"/>
        <v>0</v>
      </c>
      <c r="H38" s="145"/>
      <c r="I38" s="79"/>
      <c r="J38" s="79"/>
      <c r="K38" s="79"/>
      <c r="L38" s="79"/>
      <c r="M38" s="73"/>
      <c r="N38" s="79"/>
      <c r="O38" s="79"/>
      <c r="P38" s="135"/>
      <c r="Q38" s="135"/>
      <c r="R38" s="135"/>
      <c r="S38" s="135"/>
      <c r="T38" s="79"/>
      <c r="U38" s="135"/>
      <c r="V38" s="79"/>
      <c r="W38" s="79"/>
      <c r="X38" s="73"/>
      <c r="Y38" s="73"/>
      <c r="Z38" s="73"/>
      <c r="AA38" s="73"/>
    </row>
    <row r="39" ht="12.75" customHeight="1">
      <c r="A39" s="73"/>
      <c r="B39" s="142" t="s">
        <v>54</v>
      </c>
      <c r="C39" s="146"/>
      <c r="D39" s="147"/>
      <c r="E39" s="147"/>
      <c r="F39" s="147"/>
      <c r="G39" s="148">
        <f>SUM(G36:G38)</f>
        <v>0</v>
      </c>
      <c r="H39" s="149"/>
      <c r="I39" s="85"/>
      <c r="J39" s="85"/>
      <c r="K39" s="85"/>
      <c r="L39" s="85"/>
      <c r="M39" s="73"/>
      <c r="N39" s="85"/>
      <c r="O39" s="79"/>
      <c r="P39" s="79"/>
      <c r="Q39" s="79"/>
      <c r="R39" s="79"/>
      <c r="S39" s="79"/>
      <c r="T39" s="79"/>
      <c r="U39" s="135"/>
      <c r="V39" s="79"/>
      <c r="W39" s="79"/>
      <c r="X39" s="73"/>
      <c r="Y39" s="73"/>
      <c r="Z39" s="73"/>
      <c r="AA39" s="73"/>
    </row>
    <row r="40" ht="12.75" customHeight="1">
      <c r="A40" s="73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3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3"/>
      <c r="Y40" s="73"/>
      <c r="Z40" s="73"/>
      <c r="AA40" s="73"/>
    </row>
    <row r="41" ht="12.75" customHeight="1">
      <c r="A41" s="73"/>
      <c r="B41" s="122" t="s">
        <v>65</v>
      </c>
      <c r="C41" s="123"/>
      <c r="D41" s="123"/>
      <c r="E41" s="123"/>
      <c r="F41" s="123"/>
      <c r="G41" s="79"/>
      <c r="H41" s="79"/>
      <c r="I41" s="79"/>
      <c r="J41" s="79"/>
      <c r="K41" s="79"/>
      <c r="L41" s="79"/>
      <c r="M41" s="73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3"/>
      <c r="Y41" s="73"/>
      <c r="Z41" s="73"/>
      <c r="AA41" s="73"/>
    </row>
    <row r="42" ht="12.75" customHeight="1">
      <c r="A42" s="73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3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3"/>
      <c r="Y42" s="73"/>
      <c r="Z42" s="73"/>
      <c r="AA42" s="73"/>
    </row>
    <row r="43" ht="12.75" customHeight="1">
      <c r="A43" s="73"/>
      <c r="B43" s="20" t="s">
        <v>13</v>
      </c>
      <c r="C43" s="150" t="s">
        <v>66</v>
      </c>
      <c r="D43" s="150" t="s">
        <v>67</v>
      </c>
      <c r="E43" s="150" t="s">
        <v>62</v>
      </c>
      <c r="F43" s="150" t="s">
        <v>68</v>
      </c>
      <c r="G43" s="150" t="s">
        <v>69</v>
      </c>
      <c r="H43" s="150" t="s">
        <v>70</v>
      </c>
      <c r="I43" s="150" t="s">
        <v>71</v>
      </c>
      <c r="J43" s="150" t="s">
        <v>72</v>
      </c>
      <c r="K43" s="150" t="s">
        <v>73</v>
      </c>
      <c r="L43" s="150" t="s">
        <v>74</v>
      </c>
      <c r="M43" s="73"/>
      <c r="N43" s="85"/>
      <c r="O43" s="85"/>
      <c r="P43" s="151"/>
      <c r="Q43" s="151"/>
      <c r="R43" s="151"/>
      <c r="S43" s="73"/>
      <c r="T43" s="151"/>
      <c r="U43" s="151"/>
      <c r="V43" s="79"/>
      <c r="W43" s="79"/>
      <c r="X43" s="79"/>
      <c r="Y43" s="73"/>
      <c r="Z43" s="73"/>
      <c r="AA43" s="73"/>
    </row>
    <row r="44" ht="12.75" customHeight="1">
      <c r="A44" s="73"/>
      <c r="B44" s="152">
        <v>1.0</v>
      </c>
      <c r="C44" s="152"/>
      <c r="D44" s="152"/>
      <c r="E44" s="153">
        <v>0.0</v>
      </c>
      <c r="F44" s="153">
        <v>0.0</v>
      </c>
      <c r="G44" s="152"/>
      <c r="H44" s="153">
        <v>0.0</v>
      </c>
      <c r="I44" s="152" t="str">
        <f t="shared" ref="I44:I46" si="6">IFERROR(F44/H44,"")</f>
        <v/>
      </c>
      <c r="J44" s="152">
        <f t="shared" ref="J44:J46" si="7">IFERROR(I44/12,"")</f>
        <v>0</v>
      </c>
      <c r="K44" s="199">
        <v>0.5</v>
      </c>
      <c r="L44" s="153">
        <f t="shared" ref="L44:L46" si="8">IFERROR(E44*J44*K44,"")</f>
        <v>0</v>
      </c>
      <c r="M44" s="73"/>
      <c r="N44" s="79"/>
      <c r="O44" s="79"/>
      <c r="P44" s="151"/>
      <c r="Q44" s="151"/>
      <c r="R44" s="151"/>
      <c r="S44" s="73"/>
      <c r="T44" s="151"/>
      <c r="U44" s="151"/>
      <c r="V44" s="79"/>
      <c r="W44" s="79"/>
      <c r="X44" s="79"/>
      <c r="Y44" s="73"/>
      <c r="Z44" s="73"/>
      <c r="AA44" s="73"/>
    </row>
    <row r="45" ht="12.75" customHeight="1">
      <c r="A45" s="73"/>
      <c r="B45" s="152">
        <v>2.0</v>
      </c>
      <c r="C45" s="152"/>
      <c r="D45" s="152"/>
      <c r="E45" s="153"/>
      <c r="F45" s="153"/>
      <c r="G45" s="152"/>
      <c r="H45" s="153"/>
      <c r="I45" s="152" t="str">
        <f t="shared" si="6"/>
        <v/>
      </c>
      <c r="J45" s="152">
        <f t="shared" si="7"/>
        <v>0</v>
      </c>
      <c r="K45" s="199">
        <v>0.5</v>
      </c>
      <c r="L45" s="153">
        <f t="shared" si="8"/>
        <v>0</v>
      </c>
      <c r="M45" s="73"/>
      <c r="N45" s="79"/>
      <c r="O45" s="79"/>
      <c r="P45" s="151"/>
      <c r="Q45" s="151"/>
      <c r="R45" s="151"/>
      <c r="S45" s="73"/>
      <c r="T45" s="151"/>
      <c r="U45" s="151"/>
      <c r="V45" s="79"/>
      <c r="W45" s="79"/>
      <c r="X45" s="79"/>
      <c r="Y45" s="73"/>
      <c r="Z45" s="73"/>
      <c r="AA45" s="73"/>
    </row>
    <row r="46" ht="12.75" customHeight="1">
      <c r="A46" s="73"/>
      <c r="B46" s="137">
        <v>3.0</v>
      </c>
      <c r="C46" s="137"/>
      <c r="D46" s="137"/>
      <c r="E46" s="155"/>
      <c r="F46" s="155"/>
      <c r="G46" s="137"/>
      <c r="H46" s="155"/>
      <c r="I46" s="156" t="str">
        <f t="shared" si="6"/>
        <v/>
      </c>
      <c r="J46" s="156">
        <f t="shared" si="7"/>
        <v>0</v>
      </c>
      <c r="K46" s="200">
        <v>0.5</v>
      </c>
      <c r="L46" s="157">
        <f t="shared" si="8"/>
        <v>0</v>
      </c>
      <c r="M46" s="73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3"/>
      <c r="Z46" s="73"/>
      <c r="AA46" s="73"/>
    </row>
    <row r="47" ht="12.75" customHeight="1">
      <c r="A47" s="73"/>
      <c r="B47" s="158" t="s">
        <v>75</v>
      </c>
      <c r="C47" s="158"/>
      <c r="D47" s="158"/>
      <c r="E47" s="159"/>
      <c r="F47" s="159"/>
      <c r="G47" s="158"/>
      <c r="H47" s="159"/>
      <c r="I47" s="159"/>
      <c r="J47" s="159"/>
      <c r="K47" s="160"/>
      <c r="L47" s="159">
        <f>SUM(L44:L46)</f>
        <v>0</v>
      </c>
      <c r="M47" s="73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3"/>
      <c r="Z47" s="73"/>
      <c r="AA47" s="73"/>
    </row>
    <row r="48" ht="12.75" customHeight="1">
      <c r="A48" s="73"/>
      <c r="B48" s="79"/>
      <c r="C48" s="79"/>
      <c r="D48" s="161"/>
      <c r="E48" s="79"/>
      <c r="F48" s="79"/>
      <c r="G48" s="79"/>
      <c r="H48" s="79"/>
      <c r="I48" s="79"/>
      <c r="J48" s="79"/>
      <c r="K48" s="79"/>
      <c r="L48" s="79"/>
      <c r="M48" s="73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3"/>
      <c r="Y48" s="73"/>
      <c r="Z48" s="73"/>
      <c r="AA48" s="73"/>
    </row>
    <row r="49" ht="12.75" customHeight="1">
      <c r="A49" s="73"/>
      <c r="B49" s="122" t="s">
        <v>76</v>
      </c>
      <c r="C49" s="122"/>
      <c r="D49" s="162"/>
      <c r="E49" s="122"/>
      <c r="F49" s="122"/>
      <c r="G49" s="85"/>
      <c r="H49" s="85"/>
      <c r="I49" s="85"/>
      <c r="J49" s="85"/>
      <c r="K49" s="85"/>
      <c r="L49" s="85"/>
      <c r="M49" s="73"/>
      <c r="N49" s="85"/>
      <c r="O49" s="85"/>
      <c r="P49" s="79"/>
      <c r="Q49" s="79"/>
      <c r="R49" s="79"/>
      <c r="S49" s="79"/>
      <c r="T49" s="79"/>
      <c r="U49" s="79"/>
      <c r="V49" s="79"/>
      <c r="W49" s="79"/>
      <c r="X49" s="73"/>
      <c r="Y49" s="73"/>
      <c r="Z49" s="73"/>
      <c r="AA49" s="73"/>
    </row>
    <row r="50" ht="12.75" customHeight="1">
      <c r="A50" s="73"/>
      <c r="B50" s="20" t="s">
        <v>13</v>
      </c>
      <c r="C50" s="163" t="s">
        <v>59</v>
      </c>
      <c r="D50" s="164" t="s">
        <v>61</v>
      </c>
      <c r="E50" s="125" t="s">
        <v>62</v>
      </c>
      <c r="F50" s="20" t="s">
        <v>63</v>
      </c>
      <c r="G50" s="20" t="s">
        <v>69</v>
      </c>
      <c r="H50" s="20" t="s">
        <v>64</v>
      </c>
      <c r="I50" s="85"/>
      <c r="J50" s="85"/>
      <c r="K50" s="85"/>
      <c r="L50" s="85"/>
      <c r="M50" s="73"/>
      <c r="N50" s="85"/>
      <c r="O50" s="85"/>
      <c r="P50" s="151"/>
      <c r="Q50" s="151"/>
      <c r="R50" s="151"/>
      <c r="S50" s="73"/>
      <c r="T50" s="151"/>
      <c r="U50" s="151"/>
      <c r="V50" s="79"/>
      <c r="W50" s="79"/>
      <c r="X50" s="79"/>
      <c r="Y50" s="73"/>
      <c r="Z50" s="73"/>
      <c r="AA50" s="73"/>
    </row>
    <row r="51" ht="12.75" customHeight="1">
      <c r="A51" s="73"/>
      <c r="B51" s="153">
        <v>1.0</v>
      </c>
      <c r="C51" s="165"/>
      <c r="D51" s="166"/>
      <c r="E51" s="167"/>
      <c r="F51" s="168">
        <f t="shared" ref="F51:F53" si="9">E51*D51</f>
        <v>0</v>
      </c>
      <c r="G51" s="153"/>
      <c r="H51" s="153"/>
      <c r="I51" s="79"/>
      <c r="J51" s="79"/>
      <c r="K51" s="79"/>
      <c r="L51" s="79"/>
      <c r="M51" s="73"/>
      <c r="N51" s="79"/>
      <c r="O51" s="79"/>
      <c r="P51" s="151"/>
      <c r="Q51" s="151"/>
      <c r="R51" s="151"/>
      <c r="S51" s="73"/>
      <c r="T51" s="151"/>
      <c r="U51" s="151"/>
      <c r="V51" s="79"/>
      <c r="W51" s="79"/>
      <c r="X51" s="79"/>
      <c r="Y51" s="73"/>
      <c r="Z51" s="73"/>
      <c r="AA51" s="73"/>
    </row>
    <row r="52" ht="12.75" customHeight="1">
      <c r="A52" s="73"/>
      <c r="B52" s="153">
        <v>2.0</v>
      </c>
      <c r="C52" s="165"/>
      <c r="D52" s="166"/>
      <c r="E52" s="167"/>
      <c r="F52" s="153">
        <f t="shared" si="9"/>
        <v>0</v>
      </c>
      <c r="G52" s="153"/>
      <c r="H52" s="157"/>
      <c r="I52" s="79"/>
      <c r="J52" s="79"/>
      <c r="K52" s="79"/>
      <c r="L52" s="79"/>
      <c r="M52" s="73"/>
      <c r="N52" s="79"/>
      <c r="O52" s="79"/>
      <c r="P52" s="151"/>
      <c r="Q52" s="151"/>
      <c r="R52" s="151"/>
      <c r="S52" s="73"/>
      <c r="T52" s="151"/>
      <c r="U52" s="151"/>
      <c r="V52" s="79"/>
      <c r="W52" s="79"/>
      <c r="X52" s="79"/>
      <c r="Y52" s="73"/>
      <c r="Z52" s="73"/>
      <c r="AA52" s="73"/>
    </row>
    <row r="53" ht="12.75" customHeight="1">
      <c r="A53" s="73"/>
      <c r="B53" s="169">
        <v>3.0</v>
      </c>
      <c r="C53" s="170"/>
      <c r="D53" s="171"/>
      <c r="E53" s="172"/>
      <c r="F53" s="173">
        <f t="shared" si="9"/>
        <v>0</v>
      </c>
      <c r="G53" s="169"/>
      <c r="H53" s="169"/>
      <c r="I53" s="79"/>
      <c r="J53" s="79"/>
      <c r="K53" s="79"/>
      <c r="L53" s="79"/>
      <c r="M53" s="73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3"/>
      <c r="Z53" s="73"/>
      <c r="AA53" s="73"/>
    </row>
    <row r="54" ht="12.75" customHeight="1">
      <c r="A54" s="73"/>
      <c r="B54" s="142" t="s">
        <v>54</v>
      </c>
      <c r="C54" s="146"/>
      <c r="D54" s="174"/>
      <c r="E54" s="174"/>
      <c r="F54" s="174">
        <f>SUM(F51:F53)</f>
        <v>0</v>
      </c>
      <c r="G54" s="175"/>
      <c r="H54" s="149"/>
      <c r="I54" s="79"/>
      <c r="J54" s="79"/>
      <c r="K54" s="79"/>
      <c r="L54" s="79"/>
      <c r="M54" s="73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3"/>
      <c r="Z54" s="73"/>
      <c r="AA54" s="73"/>
    </row>
    <row r="55" ht="12.75" customHeight="1">
      <c r="A55" s="73"/>
      <c r="B55" s="73"/>
      <c r="C55" s="73"/>
      <c r="D55" s="73"/>
      <c r="E55" s="73"/>
      <c r="F55" s="73"/>
      <c r="G55" s="73"/>
      <c r="H55" s="73"/>
      <c r="I55" s="79"/>
      <c r="J55" s="79"/>
      <c r="K55" s="79"/>
      <c r="L55" s="79"/>
      <c r="M55" s="73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3"/>
      <c r="Z55" s="73"/>
      <c r="AA55" s="73"/>
    </row>
    <row r="56" ht="12.75" customHeight="1">
      <c r="A56" s="73"/>
      <c r="B56" s="122" t="s">
        <v>77</v>
      </c>
      <c r="C56" s="122"/>
      <c r="D56" s="122"/>
      <c r="E56" s="122"/>
      <c r="F56" s="122"/>
      <c r="G56" s="85"/>
      <c r="H56" s="85"/>
      <c r="I56" s="79"/>
      <c r="J56" s="79"/>
      <c r="K56" s="79"/>
      <c r="L56" s="79"/>
      <c r="M56" s="73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3"/>
      <c r="Y56" s="73"/>
      <c r="Z56" s="73"/>
      <c r="AA56" s="73"/>
    </row>
    <row r="57" ht="12.75" customHeight="1">
      <c r="A57" s="73"/>
      <c r="B57" s="20" t="s">
        <v>13</v>
      </c>
      <c r="C57" s="163" t="s">
        <v>59</v>
      </c>
      <c r="D57" s="20" t="s">
        <v>61</v>
      </c>
      <c r="E57" s="125" t="s">
        <v>62</v>
      </c>
      <c r="F57" s="20" t="s">
        <v>50</v>
      </c>
      <c r="G57" s="176" t="s">
        <v>63</v>
      </c>
      <c r="H57" s="20" t="s">
        <v>64</v>
      </c>
      <c r="I57" s="79"/>
      <c r="J57" s="79"/>
      <c r="K57" s="79"/>
      <c r="L57" s="79"/>
      <c r="M57" s="73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3"/>
      <c r="Y57" s="73"/>
      <c r="Z57" s="73"/>
      <c r="AA57" s="73"/>
    </row>
    <row r="58" ht="12.75" customHeight="1">
      <c r="A58" s="73"/>
      <c r="B58" s="152">
        <v>1.0</v>
      </c>
      <c r="C58" s="165"/>
      <c r="D58" s="153"/>
      <c r="E58" s="177"/>
      <c r="F58" s="201">
        <v>0.5</v>
      </c>
      <c r="G58" s="177">
        <f t="shared" ref="G58:G71" si="10">F58*E58*D58</f>
        <v>0</v>
      </c>
      <c r="H58" s="179"/>
      <c r="I58" s="79"/>
      <c r="J58" s="79"/>
      <c r="K58" s="79"/>
      <c r="L58" s="79"/>
      <c r="M58" s="73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3"/>
      <c r="Y58" s="73"/>
      <c r="Z58" s="73"/>
      <c r="AA58" s="73"/>
    </row>
    <row r="59" ht="12.75" customHeight="1">
      <c r="A59" s="73"/>
      <c r="B59" s="180">
        <v>2.0</v>
      </c>
      <c r="C59" s="165"/>
      <c r="D59" s="181"/>
      <c r="E59" s="182"/>
      <c r="F59" s="202">
        <v>0.5</v>
      </c>
      <c r="G59" s="177">
        <f t="shared" si="10"/>
        <v>0</v>
      </c>
      <c r="H59" s="140"/>
      <c r="I59" s="151"/>
      <c r="J59" s="151"/>
      <c r="K59" s="151"/>
      <c r="L59" s="73"/>
      <c r="M59" s="73"/>
      <c r="N59" s="183"/>
      <c r="O59" s="184"/>
      <c r="P59" s="151"/>
      <c r="Q59" s="185"/>
      <c r="R59" s="151"/>
      <c r="S59" s="151"/>
      <c r="T59" s="151"/>
      <c r="U59" s="151"/>
      <c r="V59" s="151"/>
      <c r="W59" s="73"/>
      <c r="X59" s="151"/>
      <c r="Y59" s="73"/>
      <c r="Z59" s="73"/>
      <c r="AA59" s="73"/>
    </row>
    <row r="60" ht="12.75" customHeight="1">
      <c r="A60" s="73"/>
      <c r="B60" s="152">
        <v>3.0</v>
      </c>
      <c r="C60" s="165"/>
      <c r="D60" s="181"/>
      <c r="E60" s="182"/>
      <c r="F60" s="202">
        <v>0.5</v>
      </c>
      <c r="G60" s="177">
        <f t="shared" si="10"/>
        <v>0</v>
      </c>
      <c r="H60" s="140"/>
      <c r="I60" s="151"/>
      <c r="J60" s="151"/>
      <c r="K60" s="151"/>
      <c r="L60" s="73"/>
      <c r="M60" s="73"/>
      <c r="N60" s="183"/>
      <c r="O60" s="184"/>
      <c r="P60" s="151"/>
      <c r="Q60" s="185"/>
      <c r="R60" s="151"/>
      <c r="S60" s="151"/>
      <c r="T60" s="151"/>
      <c r="U60" s="151"/>
      <c r="V60" s="151"/>
      <c r="W60" s="73"/>
      <c r="X60" s="151"/>
      <c r="Y60" s="73"/>
      <c r="Z60" s="73"/>
      <c r="AA60" s="73"/>
    </row>
    <row r="61" ht="12.75" customHeight="1">
      <c r="A61" s="73"/>
      <c r="B61" s="180">
        <v>4.0</v>
      </c>
      <c r="C61" s="165"/>
      <c r="D61" s="181"/>
      <c r="E61" s="182"/>
      <c r="F61" s="202">
        <v>0.5</v>
      </c>
      <c r="G61" s="177">
        <f t="shared" si="10"/>
        <v>0</v>
      </c>
      <c r="H61" s="140"/>
      <c r="I61" s="151"/>
      <c r="J61" s="151"/>
      <c r="K61" s="151"/>
      <c r="L61" s="73"/>
      <c r="M61" s="73"/>
      <c r="N61" s="183"/>
      <c r="O61" s="184"/>
      <c r="P61" s="151"/>
      <c r="Q61" s="185"/>
      <c r="R61" s="151"/>
      <c r="S61" s="151"/>
      <c r="T61" s="151"/>
      <c r="U61" s="151"/>
      <c r="V61" s="151"/>
      <c r="W61" s="73"/>
      <c r="X61" s="151"/>
      <c r="Y61" s="73"/>
      <c r="Z61" s="73"/>
      <c r="AA61" s="73"/>
    </row>
    <row r="62" ht="12.75" customHeight="1">
      <c r="A62" s="73"/>
      <c r="B62" s="152">
        <v>5.0</v>
      </c>
      <c r="C62" s="165"/>
      <c r="D62" s="181"/>
      <c r="E62" s="182"/>
      <c r="F62" s="202">
        <v>0.5</v>
      </c>
      <c r="G62" s="177">
        <f t="shared" si="10"/>
        <v>0</v>
      </c>
      <c r="H62" s="140"/>
      <c r="I62" s="151"/>
      <c r="J62" s="151"/>
      <c r="K62" s="151"/>
      <c r="L62" s="73"/>
      <c r="M62" s="73"/>
      <c r="N62" s="183"/>
      <c r="O62" s="184"/>
      <c r="P62" s="151"/>
      <c r="Q62" s="185"/>
      <c r="R62" s="151"/>
      <c r="S62" s="151"/>
      <c r="T62" s="151"/>
      <c r="U62" s="151"/>
      <c r="V62" s="151"/>
      <c r="W62" s="73"/>
      <c r="X62" s="151"/>
      <c r="Y62" s="73"/>
      <c r="Z62" s="73"/>
      <c r="AA62" s="73"/>
    </row>
    <row r="63" ht="12.75" customHeight="1">
      <c r="A63" s="73"/>
      <c r="B63" s="180">
        <v>6.0</v>
      </c>
      <c r="C63" s="165"/>
      <c r="D63" s="181"/>
      <c r="E63" s="182"/>
      <c r="F63" s="202">
        <v>0.5</v>
      </c>
      <c r="G63" s="177">
        <f t="shared" si="10"/>
        <v>0</v>
      </c>
      <c r="H63" s="140"/>
      <c r="I63" s="151"/>
      <c r="J63" s="151"/>
      <c r="K63" s="151"/>
      <c r="L63" s="73"/>
      <c r="M63" s="73"/>
      <c r="N63" s="183"/>
      <c r="O63" s="184"/>
      <c r="P63" s="151"/>
      <c r="Q63" s="185"/>
      <c r="R63" s="151"/>
      <c r="S63" s="151"/>
      <c r="T63" s="151"/>
      <c r="U63" s="151"/>
      <c r="V63" s="151"/>
      <c r="W63" s="73"/>
      <c r="X63" s="151"/>
      <c r="Y63" s="73"/>
      <c r="Z63" s="73"/>
      <c r="AA63" s="73"/>
    </row>
    <row r="64" ht="12.75" customHeight="1">
      <c r="A64" s="73"/>
      <c r="B64" s="152">
        <v>7.0</v>
      </c>
      <c r="C64" s="165"/>
      <c r="D64" s="181"/>
      <c r="E64" s="182"/>
      <c r="F64" s="202">
        <v>0.5</v>
      </c>
      <c r="G64" s="177">
        <f t="shared" si="10"/>
        <v>0</v>
      </c>
      <c r="H64" s="140"/>
      <c r="I64" s="151"/>
      <c r="J64" s="151"/>
      <c r="K64" s="151"/>
      <c r="L64" s="73"/>
      <c r="M64" s="73"/>
      <c r="N64" s="183"/>
      <c r="O64" s="184"/>
      <c r="P64" s="151"/>
      <c r="Q64" s="185"/>
      <c r="R64" s="151"/>
      <c r="S64" s="151"/>
      <c r="T64" s="151"/>
      <c r="U64" s="151"/>
      <c r="V64" s="151"/>
      <c r="W64" s="73"/>
      <c r="X64" s="151"/>
      <c r="Y64" s="73"/>
      <c r="Z64" s="73"/>
      <c r="AA64" s="73"/>
    </row>
    <row r="65" ht="12.75" customHeight="1">
      <c r="A65" s="73"/>
      <c r="B65" s="180">
        <v>8.0</v>
      </c>
      <c r="C65" s="165"/>
      <c r="D65" s="181"/>
      <c r="E65" s="182"/>
      <c r="F65" s="202">
        <v>0.5</v>
      </c>
      <c r="G65" s="177">
        <f t="shared" si="10"/>
        <v>0</v>
      </c>
      <c r="H65" s="140"/>
      <c r="I65" s="151"/>
      <c r="J65" s="151"/>
      <c r="K65" s="151"/>
      <c r="L65" s="73"/>
      <c r="M65" s="73"/>
      <c r="N65" s="183"/>
      <c r="O65" s="184"/>
      <c r="P65" s="151"/>
      <c r="Q65" s="185"/>
      <c r="R65" s="151"/>
      <c r="S65" s="151"/>
      <c r="T65" s="151"/>
      <c r="U65" s="151"/>
      <c r="V65" s="151"/>
      <c r="W65" s="73"/>
      <c r="X65" s="151"/>
      <c r="Y65" s="73"/>
      <c r="Z65" s="73"/>
      <c r="AA65" s="73"/>
    </row>
    <row r="66" ht="12.75" customHeight="1">
      <c r="A66" s="73"/>
      <c r="B66" s="152">
        <v>9.0</v>
      </c>
      <c r="C66" s="165"/>
      <c r="D66" s="181"/>
      <c r="E66" s="182"/>
      <c r="F66" s="202">
        <v>0.5</v>
      </c>
      <c r="G66" s="177">
        <f t="shared" si="10"/>
        <v>0</v>
      </c>
      <c r="H66" s="140"/>
      <c r="I66" s="151"/>
      <c r="J66" s="151"/>
      <c r="K66" s="151"/>
      <c r="L66" s="73"/>
      <c r="M66" s="73"/>
      <c r="N66" s="183"/>
      <c r="O66" s="184"/>
      <c r="P66" s="151"/>
      <c r="Q66" s="185"/>
      <c r="R66" s="151"/>
      <c r="S66" s="151"/>
      <c r="T66" s="151"/>
      <c r="U66" s="151"/>
      <c r="V66" s="151"/>
      <c r="W66" s="73"/>
      <c r="X66" s="151"/>
      <c r="Y66" s="73"/>
      <c r="Z66" s="73"/>
      <c r="AA66" s="73"/>
    </row>
    <row r="67" ht="12.75" customHeight="1">
      <c r="A67" s="73"/>
      <c r="B67" s="180">
        <v>10.0</v>
      </c>
      <c r="C67" s="165"/>
      <c r="D67" s="181"/>
      <c r="E67" s="182"/>
      <c r="F67" s="202">
        <v>0.5</v>
      </c>
      <c r="G67" s="177">
        <f t="shared" si="10"/>
        <v>0</v>
      </c>
      <c r="H67" s="140"/>
      <c r="I67" s="151"/>
      <c r="J67" s="151"/>
      <c r="K67" s="151"/>
      <c r="L67" s="73"/>
      <c r="M67" s="73"/>
      <c r="N67" s="183"/>
      <c r="O67" s="184"/>
      <c r="P67" s="151"/>
      <c r="Q67" s="185"/>
      <c r="R67" s="151"/>
      <c r="S67" s="151"/>
      <c r="T67" s="151"/>
      <c r="U67" s="151"/>
      <c r="V67" s="151"/>
      <c r="W67" s="73"/>
      <c r="X67" s="151"/>
      <c r="Y67" s="73"/>
      <c r="Z67" s="73"/>
      <c r="AA67" s="73"/>
    </row>
    <row r="68" ht="12.75" customHeight="1">
      <c r="A68" s="73"/>
      <c r="B68" s="152">
        <v>11.0</v>
      </c>
      <c r="C68" s="165"/>
      <c r="D68" s="181"/>
      <c r="E68" s="182"/>
      <c r="F68" s="202">
        <v>0.5</v>
      </c>
      <c r="G68" s="177">
        <f t="shared" si="10"/>
        <v>0</v>
      </c>
      <c r="H68" s="140"/>
      <c r="I68" s="151"/>
      <c r="J68" s="151"/>
      <c r="K68" s="151"/>
      <c r="L68" s="73"/>
      <c r="M68" s="73"/>
      <c r="N68" s="183"/>
      <c r="O68" s="184"/>
      <c r="P68" s="151"/>
      <c r="Q68" s="185"/>
      <c r="R68" s="151"/>
      <c r="S68" s="151"/>
      <c r="T68" s="151"/>
      <c r="U68" s="151"/>
      <c r="V68" s="151"/>
      <c r="W68" s="73"/>
      <c r="X68" s="151"/>
      <c r="Y68" s="73"/>
      <c r="Z68" s="73"/>
      <c r="AA68" s="73"/>
    </row>
    <row r="69" ht="12.75" customHeight="1">
      <c r="A69" s="73"/>
      <c r="B69" s="180">
        <v>12.0</v>
      </c>
      <c r="C69" s="165"/>
      <c r="D69" s="181"/>
      <c r="E69" s="182"/>
      <c r="F69" s="202">
        <v>0.5</v>
      </c>
      <c r="G69" s="177">
        <f t="shared" si="10"/>
        <v>0</v>
      </c>
      <c r="H69" s="140"/>
      <c r="I69" s="151"/>
      <c r="J69" s="151"/>
      <c r="K69" s="151"/>
      <c r="L69" s="73"/>
      <c r="M69" s="73"/>
      <c r="N69" s="183"/>
      <c r="O69" s="184"/>
      <c r="P69" s="151"/>
      <c r="Q69" s="185"/>
      <c r="R69" s="151"/>
      <c r="S69" s="151"/>
      <c r="T69" s="151"/>
      <c r="U69" s="151"/>
      <c r="V69" s="151"/>
      <c r="W69" s="73"/>
      <c r="X69" s="151"/>
      <c r="Y69" s="73"/>
      <c r="Z69" s="73"/>
      <c r="AA69" s="73"/>
    </row>
    <row r="70" ht="12.75" customHeight="1">
      <c r="A70" s="73"/>
      <c r="B70" s="152">
        <v>13.0</v>
      </c>
      <c r="C70" s="165"/>
      <c r="D70" s="181"/>
      <c r="E70" s="182"/>
      <c r="F70" s="202">
        <v>0.5</v>
      </c>
      <c r="G70" s="177">
        <f t="shared" si="10"/>
        <v>0</v>
      </c>
      <c r="H70" s="140"/>
      <c r="I70" s="151"/>
      <c r="J70" s="151"/>
      <c r="K70" s="151"/>
      <c r="L70" s="73"/>
      <c r="M70" s="73"/>
      <c r="N70" s="183"/>
      <c r="O70" s="184"/>
      <c r="P70" s="151"/>
      <c r="Q70" s="185"/>
      <c r="R70" s="151"/>
      <c r="S70" s="151"/>
      <c r="T70" s="151"/>
      <c r="U70" s="151"/>
      <c r="V70" s="151"/>
      <c r="W70" s="73"/>
      <c r="X70" s="151"/>
      <c r="Y70" s="73"/>
      <c r="Z70" s="73"/>
      <c r="AA70" s="73"/>
    </row>
    <row r="71" ht="12.75" customHeight="1">
      <c r="A71" s="73"/>
      <c r="B71" s="180">
        <v>14.0</v>
      </c>
      <c r="C71" s="165"/>
      <c r="D71" s="181"/>
      <c r="E71" s="182"/>
      <c r="F71" s="202">
        <v>0.5</v>
      </c>
      <c r="G71" s="177">
        <f t="shared" si="10"/>
        <v>0</v>
      </c>
      <c r="H71" s="140"/>
      <c r="I71" s="151"/>
      <c r="J71" s="151"/>
      <c r="K71" s="151"/>
      <c r="L71" s="73"/>
      <c r="M71" s="73"/>
      <c r="N71" s="183"/>
      <c r="O71" s="184"/>
      <c r="P71" s="151"/>
      <c r="Q71" s="185"/>
      <c r="R71" s="151"/>
      <c r="S71" s="151"/>
      <c r="T71" s="151"/>
      <c r="U71" s="151"/>
      <c r="V71" s="151"/>
      <c r="W71" s="73"/>
      <c r="X71" s="151"/>
      <c r="Y71" s="73"/>
      <c r="Z71" s="73"/>
      <c r="AA71" s="73"/>
    </row>
    <row r="72" ht="12.75" customHeight="1">
      <c r="A72" s="73"/>
      <c r="B72" s="158" t="s">
        <v>54</v>
      </c>
      <c r="C72" s="186"/>
      <c r="D72" s="187"/>
      <c r="E72" s="187"/>
      <c r="F72" s="187"/>
      <c r="G72" s="188">
        <f>SUM(G58:G71)</f>
        <v>0</v>
      </c>
      <c r="H72" s="189"/>
      <c r="I72" s="79"/>
      <c r="J72" s="79"/>
      <c r="K72" s="79"/>
      <c r="L72" s="79"/>
      <c r="M72" s="73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3"/>
      <c r="Z72" s="73"/>
      <c r="AA72" s="73"/>
    </row>
    <row r="73" ht="12.75" customHeight="1">
      <c r="A73" s="73"/>
      <c r="B73" s="85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3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3"/>
      <c r="Y73" s="73"/>
      <c r="Z73" s="73"/>
      <c r="AA73" s="73"/>
    </row>
    <row r="74" ht="12.75" customHeight="1">
      <c r="A74" s="73"/>
      <c r="B74" s="85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3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3"/>
      <c r="Y74" s="73"/>
      <c r="Z74" s="73"/>
      <c r="AA74" s="73"/>
    </row>
    <row r="75" ht="12.75" customHeight="1">
      <c r="A75" s="73"/>
      <c r="B75" s="85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3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3"/>
      <c r="Y75" s="73"/>
      <c r="Z75" s="73"/>
      <c r="AA75" s="73"/>
    </row>
    <row r="76" ht="27.0" customHeight="1">
      <c r="A76" s="73"/>
      <c r="B76" s="190" t="s">
        <v>82</v>
      </c>
      <c r="C76" s="53"/>
      <c r="D76" s="53"/>
      <c r="E76" s="53"/>
      <c r="F76" s="54"/>
      <c r="G76" s="191">
        <f>J22+J32+G39+L47+F54+G72</f>
        <v>0</v>
      </c>
      <c r="H76" s="79"/>
      <c r="I76" s="79"/>
      <c r="J76" s="79"/>
      <c r="K76" s="79"/>
      <c r="L76" s="79"/>
      <c r="M76" s="73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3"/>
      <c r="Y76" s="73"/>
      <c r="Z76" s="73"/>
      <c r="AA76" s="73"/>
    </row>
    <row r="77" ht="12.75" customHeight="1">
      <c r="A77" s="73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3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3"/>
      <c r="Y77" s="73"/>
      <c r="Z77" s="73"/>
      <c r="AA77" s="73"/>
    </row>
    <row r="78" ht="12.75" customHeight="1">
      <c r="A78" s="73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3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3"/>
      <c r="Y78" s="73"/>
      <c r="Z78" s="73"/>
      <c r="AA78" s="73"/>
    </row>
    <row r="79" ht="12.75" customHeight="1">
      <c r="A79" s="73"/>
      <c r="B79" s="85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3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3"/>
      <c r="Y79" s="73"/>
      <c r="Z79" s="73"/>
      <c r="AA79" s="73"/>
    </row>
    <row r="80" ht="12.75" customHeight="1">
      <c r="A80" s="73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3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3"/>
      <c r="Y80" s="73"/>
      <c r="Z80" s="73"/>
      <c r="AA80" s="73"/>
    </row>
    <row r="81" ht="12.75" customHeight="1">
      <c r="A81" s="73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3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3"/>
      <c r="Y81" s="73"/>
      <c r="Z81" s="73"/>
      <c r="AA81" s="73"/>
    </row>
    <row r="82" ht="12.75" customHeight="1">
      <c r="A82" s="73"/>
      <c r="B82" s="85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3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3"/>
      <c r="Y82" s="73"/>
      <c r="Z82" s="73"/>
      <c r="AA82" s="73"/>
    </row>
    <row r="83" ht="12.75" customHeight="1">
      <c r="A83" s="73"/>
      <c r="B83" s="85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73"/>
      <c r="N83" s="192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9"/>
      <c r="AA83" s="79"/>
    </row>
    <row r="84" ht="12.75" customHeight="1">
      <c r="A84" s="73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73"/>
      <c r="N84" s="85"/>
      <c r="O84" s="73"/>
      <c r="P84" s="73"/>
      <c r="Q84" s="73"/>
      <c r="R84" s="73"/>
      <c r="S84" s="73"/>
      <c r="T84" s="73"/>
      <c r="U84" s="73"/>
      <c r="V84" s="73"/>
      <c r="W84" s="73"/>
      <c r="X84" s="85"/>
      <c r="Y84" s="85"/>
      <c r="Z84" s="79"/>
      <c r="AA84" s="79"/>
    </row>
    <row r="85" ht="12.75" customHeight="1">
      <c r="A85" s="7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73"/>
      <c r="N85" s="85"/>
      <c r="O85" s="73"/>
      <c r="P85" s="73"/>
      <c r="Q85" s="73"/>
      <c r="R85" s="73"/>
      <c r="S85" s="73"/>
      <c r="T85" s="73"/>
      <c r="U85" s="73"/>
      <c r="V85" s="73"/>
      <c r="W85" s="73"/>
      <c r="X85" s="85"/>
      <c r="Y85" s="85"/>
      <c r="Z85" s="79"/>
      <c r="AA85" s="79"/>
    </row>
    <row r="86" ht="12.75" customHeight="1">
      <c r="A86" s="73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3"/>
      <c r="N86" s="79"/>
      <c r="O86" s="73"/>
      <c r="P86" s="73"/>
      <c r="Q86" s="73"/>
      <c r="R86" s="73"/>
      <c r="S86" s="73"/>
      <c r="T86" s="73"/>
      <c r="U86" s="73"/>
      <c r="V86" s="73"/>
      <c r="W86" s="73"/>
      <c r="X86" s="79"/>
      <c r="Y86" s="79"/>
      <c r="Z86" s="79"/>
      <c r="AA86" s="79"/>
    </row>
    <row r="87" ht="12.75" customHeight="1">
      <c r="A87" s="73"/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3"/>
      <c r="N87" s="79"/>
      <c r="O87" s="73"/>
      <c r="P87" s="73"/>
      <c r="Q87" s="73"/>
      <c r="R87" s="73"/>
      <c r="S87" s="73"/>
      <c r="T87" s="73"/>
      <c r="U87" s="73"/>
      <c r="V87" s="73"/>
      <c r="W87" s="73"/>
      <c r="X87" s="79"/>
      <c r="Y87" s="79"/>
      <c r="Z87" s="79"/>
      <c r="AA87" s="79"/>
    </row>
    <row r="88" ht="12.75" customHeight="1">
      <c r="A88" s="73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3"/>
      <c r="N88" s="79"/>
      <c r="O88" s="73"/>
      <c r="P88" s="73"/>
      <c r="Q88" s="73"/>
      <c r="R88" s="73"/>
      <c r="S88" s="73"/>
      <c r="T88" s="73"/>
      <c r="U88" s="73"/>
      <c r="V88" s="73"/>
      <c r="W88" s="73"/>
      <c r="X88" s="79"/>
      <c r="Y88" s="79"/>
      <c r="Z88" s="79"/>
      <c r="AA88" s="79"/>
    </row>
    <row r="89" ht="12.75" customHeight="1">
      <c r="A89" s="73"/>
      <c r="B89" s="85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3"/>
      <c r="N89" s="79"/>
      <c r="O89" s="73"/>
      <c r="P89" s="73"/>
      <c r="Q89" s="73"/>
      <c r="R89" s="73"/>
      <c r="S89" s="73"/>
      <c r="T89" s="73"/>
      <c r="U89" s="73"/>
      <c r="V89" s="73"/>
      <c r="W89" s="73"/>
      <c r="X89" s="79"/>
      <c r="Y89" s="79"/>
      <c r="Z89" s="79"/>
      <c r="AA89" s="79"/>
    </row>
    <row r="90" ht="12.75" customHeight="1">
      <c r="A90" s="73"/>
      <c r="B90" s="85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73"/>
      <c r="N90" s="192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9"/>
      <c r="AA90" s="79"/>
    </row>
    <row r="91" ht="12.75" customHeight="1">
      <c r="A91" s="73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73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79"/>
      <c r="AA91" s="79"/>
    </row>
    <row r="92" ht="12.75" customHeight="1">
      <c r="A92" s="73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73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79"/>
      <c r="AA92" s="79"/>
    </row>
    <row r="93" ht="12.75" customHeight="1">
      <c r="A93" s="73"/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3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</row>
    <row r="94" ht="12.75" customHeight="1">
      <c r="A94" s="73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3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</row>
    <row r="95" ht="12.75" customHeight="1">
      <c r="A95" s="73"/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3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3"/>
      <c r="Y95" s="73"/>
      <c r="Z95" s="73"/>
      <c r="AA95" s="73"/>
    </row>
    <row r="96" ht="12.75" customHeight="1">
      <c r="A96" s="73"/>
      <c r="B96" s="85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3"/>
      <c r="N96" s="79"/>
      <c r="O96" s="79"/>
      <c r="P96" s="79"/>
      <c r="Q96" s="79"/>
      <c r="R96" s="79"/>
      <c r="S96" s="79"/>
      <c r="T96" s="73"/>
      <c r="U96" s="79"/>
      <c r="V96" s="79"/>
      <c r="W96" s="79"/>
      <c r="X96" s="73"/>
      <c r="Y96" s="73"/>
      <c r="Z96" s="73"/>
      <c r="AA96" s="73"/>
    </row>
    <row r="97" ht="12.75" customHeight="1">
      <c r="A97" s="73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3"/>
      <c r="N97" s="79"/>
      <c r="O97" s="79"/>
      <c r="P97" s="79"/>
      <c r="Q97" s="79"/>
      <c r="R97" s="79"/>
      <c r="S97" s="79"/>
      <c r="T97" s="79"/>
      <c r="U97" s="79"/>
      <c r="V97" s="79"/>
      <c r="W97" s="73"/>
      <c r="X97" s="73"/>
      <c r="Y97" s="73"/>
      <c r="Z97" s="73"/>
      <c r="AA97" s="73"/>
    </row>
    <row r="98" ht="12.75" customHeight="1">
      <c r="A98" s="73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3"/>
      <c r="N98" s="79"/>
      <c r="O98" s="79"/>
      <c r="P98" s="79"/>
      <c r="Q98" s="79"/>
      <c r="R98" s="79"/>
      <c r="S98" s="79"/>
      <c r="T98" s="79"/>
      <c r="U98" s="79"/>
      <c r="V98" s="79"/>
      <c r="W98" s="73"/>
      <c r="X98" s="73"/>
      <c r="Y98" s="73"/>
      <c r="Z98" s="73"/>
      <c r="AA98" s="73"/>
    </row>
    <row r="99" ht="12.75" customHeight="1">
      <c r="A99" s="73"/>
      <c r="B99" s="85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3"/>
      <c r="N99" s="79"/>
      <c r="O99" s="79"/>
      <c r="P99" s="79"/>
      <c r="Q99" s="79"/>
      <c r="R99" s="79"/>
      <c r="S99" s="79"/>
      <c r="T99" s="79"/>
      <c r="U99" s="79"/>
      <c r="V99" s="79"/>
      <c r="W99" s="73"/>
      <c r="X99" s="73"/>
      <c r="Y99" s="73"/>
      <c r="Z99" s="73"/>
      <c r="AA99" s="73"/>
    </row>
    <row r="100" ht="12.75" customHeight="1">
      <c r="A100" s="73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3"/>
      <c r="N100" s="79"/>
      <c r="O100" s="79"/>
      <c r="P100" s="79"/>
      <c r="Q100" s="79"/>
      <c r="R100" s="79"/>
      <c r="S100" s="79"/>
      <c r="T100" s="79"/>
      <c r="U100" s="79"/>
      <c r="V100" s="79"/>
      <c r="W100" s="73"/>
      <c r="X100" s="73"/>
      <c r="Y100" s="73"/>
      <c r="Z100" s="73"/>
      <c r="AA100" s="73"/>
    </row>
    <row r="101" ht="12.75" customHeight="1">
      <c r="A101" s="73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3"/>
      <c r="N101" s="79"/>
      <c r="O101" s="79"/>
      <c r="P101" s="79"/>
      <c r="Q101" s="79"/>
      <c r="R101" s="79"/>
      <c r="S101" s="79"/>
      <c r="T101" s="79"/>
      <c r="U101" s="79"/>
      <c r="V101" s="79"/>
      <c r="W101" s="73"/>
      <c r="X101" s="73"/>
      <c r="Y101" s="73"/>
      <c r="Z101" s="73"/>
      <c r="AA101" s="73"/>
    </row>
    <row r="102" ht="12.75" customHeight="1">
      <c r="A102" s="73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3"/>
      <c r="N102" s="79"/>
      <c r="O102" s="79"/>
      <c r="P102" s="79"/>
      <c r="Q102" s="79"/>
      <c r="R102" s="79"/>
      <c r="S102" s="79"/>
      <c r="T102" s="79"/>
      <c r="U102" s="79"/>
      <c r="V102" s="79"/>
      <c r="W102" s="73"/>
      <c r="X102" s="73"/>
      <c r="Y102" s="73"/>
      <c r="Z102" s="73"/>
      <c r="AA102" s="73"/>
    </row>
    <row r="103" ht="12.75" customHeight="1">
      <c r="A103" s="73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3"/>
      <c r="N103" s="79"/>
      <c r="O103" s="79"/>
      <c r="P103" s="79"/>
      <c r="Q103" s="79"/>
      <c r="R103" s="79"/>
      <c r="S103" s="79"/>
      <c r="T103" s="79"/>
      <c r="U103" s="79"/>
      <c r="V103" s="79"/>
      <c r="W103" s="73"/>
      <c r="X103" s="73"/>
      <c r="Y103" s="73"/>
      <c r="Z103" s="73"/>
      <c r="AA103" s="73"/>
    </row>
    <row r="104" ht="12.75" customHeight="1">
      <c r="A104" s="73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3"/>
      <c r="N104" s="79"/>
      <c r="O104" s="79"/>
      <c r="P104" s="79"/>
      <c r="Q104" s="79"/>
      <c r="R104" s="79"/>
      <c r="S104" s="79"/>
      <c r="T104" s="79"/>
      <c r="U104" s="79"/>
      <c r="V104" s="79"/>
      <c r="W104" s="73"/>
      <c r="X104" s="73"/>
      <c r="Y104" s="73"/>
      <c r="Z104" s="73"/>
      <c r="AA104" s="73"/>
    </row>
    <row r="105" ht="12.75" customHeight="1">
      <c r="A105" s="73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3"/>
      <c r="N105" s="79"/>
      <c r="O105" s="79"/>
      <c r="P105" s="79"/>
      <c r="Q105" s="79"/>
      <c r="R105" s="79"/>
      <c r="S105" s="79"/>
      <c r="T105" s="79"/>
      <c r="U105" s="79"/>
      <c r="V105" s="79"/>
      <c r="W105" s="73"/>
      <c r="X105" s="73"/>
      <c r="Y105" s="73"/>
      <c r="Z105" s="73"/>
      <c r="AA105" s="73"/>
    </row>
    <row r="106" ht="12.75" customHeight="1">
      <c r="A106" s="73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3"/>
      <c r="N106" s="79"/>
      <c r="O106" s="79"/>
      <c r="P106" s="79"/>
      <c r="Q106" s="79"/>
      <c r="R106" s="79"/>
      <c r="S106" s="79"/>
      <c r="T106" s="79"/>
      <c r="U106" s="79"/>
      <c r="V106" s="79"/>
      <c r="W106" s="73"/>
      <c r="X106" s="73"/>
      <c r="Y106" s="73"/>
      <c r="Z106" s="73"/>
      <c r="AA106" s="73"/>
    </row>
    <row r="107" ht="12.75" customHeight="1">
      <c r="A107" s="73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3"/>
      <c r="N107" s="79"/>
      <c r="O107" s="79"/>
      <c r="P107" s="79"/>
      <c r="Q107" s="79"/>
      <c r="R107" s="79"/>
      <c r="S107" s="79"/>
      <c r="T107" s="79"/>
      <c r="U107" s="79"/>
      <c r="V107" s="79"/>
      <c r="W107" s="73"/>
      <c r="X107" s="73"/>
      <c r="Y107" s="73"/>
      <c r="Z107" s="73"/>
      <c r="AA107" s="73"/>
    </row>
    <row r="108" ht="12.75" customHeight="1">
      <c r="A108" s="73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3"/>
      <c r="N108" s="79"/>
      <c r="O108" s="79"/>
      <c r="P108" s="79"/>
      <c r="Q108" s="79"/>
      <c r="R108" s="79"/>
      <c r="S108" s="79"/>
      <c r="T108" s="79"/>
      <c r="U108" s="79"/>
      <c r="V108" s="79"/>
      <c r="W108" s="73"/>
      <c r="X108" s="73"/>
      <c r="Y108" s="73"/>
      <c r="Z108" s="73"/>
      <c r="AA108" s="73"/>
    </row>
    <row r="109" ht="12.75" customHeight="1">
      <c r="A109" s="73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3"/>
      <c r="N109" s="79"/>
      <c r="O109" s="79"/>
      <c r="P109" s="79"/>
      <c r="Q109" s="79"/>
      <c r="R109" s="79"/>
      <c r="S109" s="79"/>
      <c r="T109" s="79"/>
      <c r="U109" s="79"/>
      <c r="V109" s="79"/>
      <c r="W109" s="73"/>
      <c r="X109" s="73"/>
      <c r="Y109" s="73"/>
      <c r="Z109" s="73"/>
      <c r="AA109" s="73"/>
    </row>
    <row r="110" ht="12.75" customHeight="1">
      <c r="A110" s="73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3"/>
      <c r="N110" s="79"/>
      <c r="O110" s="79"/>
      <c r="P110" s="79"/>
      <c r="Q110" s="79"/>
      <c r="R110" s="79"/>
      <c r="S110" s="79"/>
      <c r="T110" s="79"/>
      <c r="U110" s="79"/>
      <c r="V110" s="79"/>
      <c r="W110" s="73"/>
      <c r="X110" s="73"/>
      <c r="Y110" s="73"/>
      <c r="Z110" s="73"/>
      <c r="AA110" s="73"/>
    </row>
    <row r="111" ht="12.75" customHeight="1">
      <c r="A111" s="73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3"/>
      <c r="N111" s="79"/>
      <c r="O111" s="79"/>
      <c r="P111" s="79"/>
      <c r="Q111" s="79"/>
      <c r="R111" s="79"/>
      <c r="S111" s="79"/>
      <c r="T111" s="79"/>
      <c r="U111" s="79"/>
      <c r="V111" s="79"/>
      <c r="W111" s="73"/>
      <c r="X111" s="73"/>
      <c r="Y111" s="73"/>
      <c r="Z111" s="73"/>
      <c r="AA111" s="73"/>
    </row>
    <row r="112" ht="12.75" customHeight="1">
      <c r="A112" s="73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3"/>
      <c r="N112" s="79"/>
      <c r="O112" s="79"/>
      <c r="P112" s="79"/>
      <c r="Q112" s="79"/>
      <c r="R112" s="79"/>
      <c r="S112" s="79"/>
      <c r="T112" s="79"/>
      <c r="U112" s="79"/>
      <c r="V112" s="79"/>
      <c r="W112" s="73"/>
      <c r="X112" s="73"/>
      <c r="Y112" s="73"/>
      <c r="Z112" s="73"/>
      <c r="AA112" s="73"/>
    </row>
    <row r="113" ht="12.75" customHeight="1">
      <c r="A113" s="73"/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3"/>
      <c r="N113" s="79"/>
      <c r="O113" s="79"/>
      <c r="P113" s="79"/>
      <c r="Q113" s="79"/>
      <c r="R113" s="79"/>
      <c r="S113" s="79"/>
      <c r="T113" s="79"/>
      <c r="U113" s="79"/>
      <c r="V113" s="79"/>
      <c r="W113" s="73"/>
      <c r="X113" s="73"/>
      <c r="Y113" s="73"/>
      <c r="Z113" s="73"/>
      <c r="AA113" s="73"/>
    </row>
    <row r="114" ht="12.75" customHeight="1">
      <c r="A114" s="73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3"/>
      <c r="N114" s="79"/>
      <c r="O114" s="79"/>
      <c r="P114" s="79"/>
      <c r="Q114" s="79"/>
      <c r="R114" s="79"/>
      <c r="S114" s="79"/>
      <c r="T114" s="79"/>
      <c r="U114" s="79"/>
      <c r="V114" s="79"/>
      <c r="W114" s="73"/>
      <c r="X114" s="73"/>
      <c r="Y114" s="73"/>
      <c r="Z114" s="73"/>
      <c r="AA114" s="73"/>
    </row>
    <row r="115" ht="12.75" customHeight="1">
      <c r="A115" s="73"/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3"/>
      <c r="N115" s="79"/>
      <c r="O115" s="79"/>
      <c r="P115" s="79"/>
      <c r="Q115" s="79"/>
      <c r="R115" s="79"/>
      <c r="S115" s="79"/>
      <c r="T115" s="79"/>
      <c r="U115" s="79"/>
      <c r="V115" s="79"/>
      <c r="W115" s="73"/>
      <c r="X115" s="73"/>
      <c r="Y115" s="73"/>
      <c r="Z115" s="73"/>
      <c r="AA115" s="73"/>
    </row>
    <row r="116" ht="12.75" customHeight="1">
      <c r="A116" s="73"/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3"/>
      <c r="N116" s="79"/>
      <c r="O116" s="79"/>
      <c r="P116" s="79"/>
      <c r="Q116" s="79"/>
      <c r="R116" s="79"/>
      <c r="S116" s="79"/>
      <c r="T116" s="79"/>
      <c r="U116" s="79"/>
      <c r="V116" s="79"/>
      <c r="W116" s="73"/>
      <c r="X116" s="73"/>
      <c r="Y116" s="73"/>
      <c r="Z116" s="73"/>
      <c r="AA116" s="73"/>
    </row>
    <row r="117" ht="12.75" customHeight="1">
      <c r="A117" s="73"/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3"/>
      <c r="N117" s="79"/>
      <c r="O117" s="79"/>
      <c r="P117" s="79"/>
      <c r="Q117" s="79"/>
      <c r="R117" s="79"/>
      <c r="S117" s="79"/>
      <c r="T117" s="79"/>
      <c r="U117" s="79"/>
      <c r="V117" s="79"/>
      <c r="W117" s="73"/>
      <c r="X117" s="73"/>
      <c r="Y117" s="73"/>
      <c r="Z117" s="73"/>
      <c r="AA117" s="73"/>
    </row>
    <row r="118" ht="12.75" customHeight="1">
      <c r="A118" s="73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3"/>
      <c r="N118" s="79"/>
      <c r="O118" s="79"/>
      <c r="P118" s="79"/>
      <c r="Q118" s="79"/>
      <c r="R118" s="79"/>
      <c r="S118" s="79"/>
      <c r="T118" s="79"/>
      <c r="U118" s="79"/>
      <c r="V118" s="79"/>
      <c r="W118" s="73"/>
      <c r="X118" s="73"/>
      <c r="Y118" s="73"/>
      <c r="Z118" s="73"/>
      <c r="AA118" s="73"/>
    </row>
    <row r="119" ht="12.75" customHeight="1">
      <c r="A119" s="73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3"/>
      <c r="N119" s="79"/>
      <c r="O119" s="79"/>
      <c r="P119" s="79"/>
      <c r="Q119" s="79"/>
      <c r="R119" s="79"/>
      <c r="S119" s="79"/>
      <c r="T119" s="79"/>
      <c r="U119" s="79"/>
      <c r="V119" s="79"/>
      <c r="W119" s="73"/>
      <c r="X119" s="73"/>
      <c r="Y119" s="73"/>
      <c r="Z119" s="73"/>
      <c r="AA119" s="73"/>
    </row>
    <row r="120" ht="12.75" customHeight="1">
      <c r="A120" s="73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3"/>
      <c r="N120" s="79"/>
      <c r="O120" s="79"/>
      <c r="P120" s="79"/>
      <c r="Q120" s="79"/>
      <c r="R120" s="79"/>
      <c r="S120" s="79"/>
      <c r="T120" s="79"/>
      <c r="U120" s="79"/>
      <c r="V120" s="79"/>
      <c r="W120" s="73"/>
      <c r="X120" s="73"/>
      <c r="Y120" s="73"/>
      <c r="Z120" s="73"/>
      <c r="AA120" s="73"/>
    </row>
    <row r="121" ht="12.75" customHeight="1">
      <c r="A121" s="73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3"/>
      <c r="N121" s="79"/>
      <c r="O121" s="79"/>
      <c r="P121" s="79"/>
      <c r="Q121" s="79"/>
      <c r="R121" s="79"/>
      <c r="S121" s="79"/>
      <c r="T121" s="79"/>
      <c r="U121" s="79"/>
      <c r="V121" s="79"/>
      <c r="W121" s="73"/>
      <c r="X121" s="73"/>
      <c r="Y121" s="73"/>
      <c r="Z121" s="73"/>
      <c r="AA121" s="73"/>
    </row>
    <row r="122" ht="12.75" customHeight="1">
      <c r="A122" s="73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3"/>
      <c r="N122" s="79"/>
      <c r="O122" s="79"/>
      <c r="P122" s="79"/>
      <c r="Q122" s="79"/>
      <c r="R122" s="79"/>
      <c r="S122" s="79"/>
      <c r="T122" s="79"/>
      <c r="U122" s="79"/>
      <c r="V122" s="79"/>
      <c r="W122" s="73"/>
      <c r="X122" s="73"/>
      <c r="Y122" s="73"/>
      <c r="Z122" s="73"/>
      <c r="AA122" s="73"/>
    </row>
    <row r="123" ht="12.75" customHeight="1">
      <c r="A123" s="73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3"/>
      <c r="N123" s="79"/>
      <c r="O123" s="79"/>
      <c r="P123" s="79"/>
      <c r="Q123" s="79"/>
      <c r="R123" s="79"/>
      <c r="S123" s="79"/>
      <c r="T123" s="79"/>
      <c r="U123" s="79"/>
      <c r="V123" s="79"/>
      <c r="W123" s="73"/>
      <c r="X123" s="73"/>
      <c r="Y123" s="73"/>
      <c r="Z123" s="73"/>
      <c r="AA123" s="73"/>
    </row>
    <row r="124" ht="12.75" customHeight="1">
      <c r="A124" s="73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3"/>
      <c r="N124" s="79"/>
      <c r="O124" s="79"/>
      <c r="P124" s="79"/>
      <c r="Q124" s="79"/>
      <c r="R124" s="79"/>
      <c r="S124" s="79"/>
      <c r="T124" s="79"/>
      <c r="U124" s="79"/>
      <c r="V124" s="79"/>
      <c r="W124" s="73"/>
      <c r="X124" s="73"/>
      <c r="Y124" s="73"/>
      <c r="Z124" s="73"/>
      <c r="AA124" s="73"/>
    </row>
    <row r="125" ht="12.75" customHeight="1">
      <c r="A125" s="73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3"/>
      <c r="N125" s="79"/>
      <c r="O125" s="79"/>
      <c r="P125" s="79"/>
      <c r="Q125" s="79"/>
      <c r="R125" s="79"/>
      <c r="S125" s="79"/>
      <c r="T125" s="79"/>
      <c r="U125" s="79"/>
      <c r="V125" s="79"/>
      <c r="W125" s="73"/>
      <c r="X125" s="73"/>
      <c r="Y125" s="73"/>
      <c r="Z125" s="73"/>
      <c r="AA125" s="73"/>
    </row>
    <row r="126" ht="12.75" customHeight="1">
      <c r="A126" s="73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3"/>
      <c r="N126" s="79"/>
      <c r="O126" s="79"/>
      <c r="P126" s="79"/>
      <c r="Q126" s="79"/>
      <c r="R126" s="79"/>
      <c r="S126" s="79"/>
      <c r="T126" s="79"/>
      <c r="U126" s="79"/>
      <c r="V126" s="79"/>
      <c r="W126" s="73"/>
      <c r="X126" s="73"/>
      <c r="Y126" s="73"/>
      <c r="Z126" s="73"/>
      <c r="AA126" s="73"/>
    </row>
    <row r="127" ht="12.75" customHeight="1">
      <c r="A127" s="73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3"/>
      <c r="N127" s="79"/>
      <c r="O127" s="79"/>
      <c r="P127" s="79"/>
      <c r="Q127" s="79"/>
      <c r="R127" s="79"/>
      <c r="S127" s="79"/>
      <c r="T127" s="79"/>
      <c r="U127" s="79"/>
      <c r="V127" s="79"/>
      <c r="W127" s="73"/>
      <c r="X127" s="73"/>
      <c r="Y127" s="73"/>
      <c r="Z127" s="73"/>
      <c r="AA127" s="73"/>
    </row>
    <row r="128" ht="12.75" customHeight="1">
      <c r="A128" s="73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3"/>
      <c r="N128" s="79"/>
      <c r="O128" s="79"/>
      <c r="P128" s="79"/>
      <c r="Q128" s="79"/>
      <c r="R128" s="79"/>
      <c r="S128" s="79"/>
      <c r="T128" s="79"/>
      <c r="U128" s="79"/>
      <c r="V128" s="79"/>
      <c r="W128" s="73"/>
      <c r="X128" s="73"/>
      <c r="Y128" s="73"/>
      <c r="Z128" s="73"/>
      <c r="AA128" s="73"/>
    </row>
    <row r="129" ht="12.75" customHeight="1">
      <c r="A129" s="73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3"/>
      <c r="N129" s="79"/>
      <c r="O129" s="79"/>
      <c r="P129" s="79"/>
      <c r="Q129" s="79"/>
      <c r="R129" s="79"/>
      <c r="S129" s="79"/>
      <c r="T129" s="79"/>
      <c r="U129" s="79"/>
      <c r="V129" s="79"/>
      <c r="W129" s="73"/>
      <c r="X129" s="73"/>
      <c r="Y129" s="73"/>
      <c r="Z129" s="73"/>
      <c r="AA129" s="73"/>
    </row>
    <row r="130" ht="12.75" customHeight="1">
      <c r="A130" s="73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3"/>
      <c r="N130" s="79"/>
      <c r="O130" s="79"/>
      <c r="P130" s="79"/>
      <c r="Q130" s="79"/>
      <c r="R130" s="79"/>
      <c r="S130" s="79"/>
      <c r="T130" s="79"/>
      <c r="U130" s="79"/>
      <c r="V130" s="79"/>
      <c r="W130" s="73"/>
      <c r="X130" s="73"/>
      <c r="Y130" s="73"/>
      <c r="Z130" s="73"/>
      <c r="AA130" s="73"/>
    </row>
    <row r="131" ht="12.75" customHeight="1">
      <c r="A131" s="73"/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3"/>
      <c r="N131" s="79"/>
      <c r="O131" s="79"/>
      <c r="P131" s="79"/>
      <c r="Q131" s="79"/>
      <c r="R131" s="79"/>
      <c r="S131" s="79"/>
      <c r="T131" s="79"/>
      <c r="U131" s="79"/>
      <c r="V131" s="79"/>
      <c r="W131" s="73"/>
      <c r="X131" s="73"/>
      <c r="Y131" s="73"/>
      <c r="Z131" s="73"/>
      <c r="AA131" s="73"/>
    </row>
    <row r="132" ht="12.75" customHeight="1">
      <c r="A132" s="73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3"/>
      <c r="N132" s="79"/>
      <c r="O132" s="79"/>
      <c r="P132" s="79"/>
      <c r="Q132" s="79"/>
      <c r="R132" s="79"/>
      <c r="S132" s="79"/>
      <c r="T132" s="79"/>
      <c r="U132" s="79"/>
      <c r="V132" s="79"/>
      <c r="W132" s="73"/>
      <c r="X132" s="73"/>
      <c r="Y132" s="73"/>
      <c r="Z132" s="73"/>
      <c r="AA132" s="73"/>
    </row>
    <row r="133" ht="12.75" customHeight="1">
      <c r="A133" s="73"/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3"/>
      <c r="N133" s="79"/>
      <c r="O133" s="79"/>
      <c r="P133" s="79"/>
      <c r="Q133" s="79"/>
      <c r="R133" s="79"/>
      <c r="S133" s="79"/>
      <c r="T133" s="79"/>
      <c r="U133" s="79"/>
      <c r="V133" s="79"/>
      <c r="W133" s="73"/>
      <c r="X133" s="73"/>
      <c r="Y133" s="73"/>
      <c r="Z133" s="73"/>
      <c r="AA133" s="73"/>
    </row>
    <row r="134" ht="12.75" customHeight="1">
      <c r="A134" s="73"/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3"/>
      <c r="N134" s="79"/>
      <c r="O134" s="79"/>
      <c r="P134" s="79"/>
      <c r="Q134" s="79"/>
      <c r="R134" s="79"/>
      <c r="S134" s="79"/>
      <c r="T134" s="79"/>
      <c r="U134" s="79"/>
      <c r="V134" s="79"/>
      <c r="W134" s="73"/>
      <c r="X134" s="73"/>
      <c r="Y134" s="73"/>
      <c r="Z134" s="73"/>
      <c r="AA134" s="73"/>
    </row>
    <row r="135" ht="12.75" customHeight="1">
      <c r="A135" s="73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3"/>
      <c r="N135" s="79"/>
      <c r="O135" s="79"/>
      <c r="P135" s="79"/>
      <c r="Q135" s="79"/>
      <c r="R135" s="79"/>
      <c r="S135" s="79"/>
      <c r="T135" s="79"/>
      <c r="U135" s="79"/>
      <c r="V135" s="79"/>
      <c r="W135" s="73"/>
      <c r="X135" s="73"/>
      <c r="Y135" s="73"/>
      <c r="Z135" s="73"/>
      <c r="AA135" s="73"/>
    </row>
    <row r="136" ht="12.75" customHeight="1">
      <c r="A136" s="73"/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3"/>
      <c r="N136" s="79"/>
      <c r="O136" s="79"/>
      <c r="P136" s="79"/>
      <c r="Q136" s="79"/>
      <c r="R136" s="79"/>
      <c r="S136" s="79"/>
      <c r="T136" s="79"/>
      <c r="U136" s="79"/>
      <c r="V136" s="79"/>
      <c r="W136" s="73"/>
      <c r="X136" s="73"/>
      <c r="Y136" s="73"/>
      <c r="Z136" s="73"/>
      <c r="AA136" s="73"/>
    </row>
    <row r="137" ht="12.75" customHeight="1">
      <c r="A137" s="73"/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3"/>
      <c r="N137" s="79"/>
      <c r="O137" s="79"/>
      <c r="P137" s="79"/>
      <c r="Q137" s="79"/>
      <c r="R137" s="79"/>
      <c r="S137" s="79"/>
      <c r="T137" s="79"/>
      <c r="U137" s="79"/>
      <c r="V137" s="79"/>
      <c r="W137" s="73"/>
      <c r="X137" s="73"/>
      <c r="Y137" s="73"/>
      <c r="Z137" s="73"/>
      <c r="AA137" s="73"/>
    </row>
    <row r="138" ht="12.75" customHeight="1">
      <c r="A138" s="73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3"/>
      <c r="N138" s="79"/>
      <c r="O138" s="79"/>
      <c r="P138" s="79"/>
      <c r="Q138" s="79"/>
      <c r="R138" s="79"/>
      <c r="S138" s="79"/>
      <c r="T138" s="79"/>
      <c r="U138" s="79"/>
      <c r="V138" s="79"/>
      <c r="W138" s="73"/>
      <c r="X138" s="73"/>
      <c r="Y138" s="73"/>
      <c r="Z138" s="73"/>
      <c r="AA138" s="73"/>
    </row>
    <row r="139" ht="12.75" customHeight="1">
      <c r="A139" s="73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3"/>
      <c r="N139" s="79"/>
      <c r="O139" s="79"/>
      <c r="P139" s="79"/>
      <c r="Q139" s="79"/>
      <c r="R139" s="79"/>
      <c r="S139" s="79"/>
      <c r="T139" s="79"/>
      <c r="U139" s="79"/>
      <c r="V139" s="79"/>
      <c r="W139" s="73"/>
      <c r="X139" s="73"/>
      <c r="Y139" s="73"/>
      <c r="Z139" s="73"/>
      <c r="AA139" s="73"/>
    </row>
    <row r="140" ht="12.75" customHeight="1">
      <c r="A140" s="73"/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3"/>
      <c r="N140" s="79"/>
      <c r="O140" s="79"/>
      <c r="P140" s="79"/>
      <c r="Q140" s="79"/>
      <c r="R140" s="79"/>
      <c r="S140" s="79"/>
      <c r="T140" s="79"/>
      <c r="U140" s="79"/>
      <c r="V140" s="79"/>
      <c r="W140" s="73"/>
      <c r="X140" s="73"/>
      <c r="Y140" s="73"/>
      <c r="Z140" s="73"/>
      <c r="AA140" s="73"/>
    </row>
    <row r="141" ht="12.75" customHeight="1">
      <c r="A141" s="73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3"/>
      <c r="N141" s="79"/>
      <c r="O141" s="79"/>
      <c r="P141" s="79"/>
      <c r="Q141" s="79"/>
      <c r="R141" s="79"/>
      <c r="S141" s="79"/>
      <c r="T141" s="79"/>
      <c r="U141" s="79"/>
      <c r="V141" s="79"/>
      <c r="W141" s="73"/>
      <c r="X141" s="73"/>
      <c r="Y141" s="73"/>
      <c r="Z141" s="73"/>
      <c r="AA141" s="73"/>
    </row>
    <row r="142" ht="12.75" customHeight="1">
      <c r="A142" s="73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3"/>
      <c r="N142" s="79"/>
      <c r="O142" s="79"/>
      <c r="P142" s="79"/>
      <c r="Q142" s="79"/>
      <c r="R142" s="79"/>
      <c r="S142" s="79"/>
      <c r="T142" s="79"/>
      <c r="U142" s="79"/>
      <c r="V142" s="79"/>
      <c r="W142" s="73"/>
      <c r="X142" s="73"/>
      <c r="Y142" s="73"/>
      <c r="Z142" s="73"/>
      <c r="AA142" s="73"/>
    </row>
    <row r="143" ht="12.75" customHeight="1">
      <c r="A143" s="73"/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3"/>
      <c r="N143" s="79"/>
      <c r="O143" s="79"/>
      <c r="P143" s="79"/>
      <c r="Q143" s="79"/>
      <c r="R143" s="79"/>
      <c r="S143" s="79"/>
      <c r="T143" s="79"/>
      <c r="U143" s="79"/>
      <c r="V143" s="79"/>
      <c r="W143" s="73"/>
      <c r="X143" s="73"/>
      <c r="Y143" s="73"/>
      <c r="Z143" s="73"/>
      <c r="AA143" s="73"/>
    </row>
    <row r="144" ht="12.75" customHeight="1">
      <c r="A144" s="73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3"/>
      <c r="N144" s="79"/>
      <c r="O144" s="79"/>
      <c r="P144" s="79"/>
      <c r="Q144" s="79"/>
      <c r="R144" s="79"/>
      <c r="S144" s="79"/>
      <c r="T144" s="79"/>
      <c r="U144" s="79"/>
      <c r="V144" s="79"/>
      <c r="W144" s="73"/>
      <c r="X144" s="73"/>
      <c r="Y144" s="73"/>
      <c r="Z144" s="73"/>
      <c r="AA144" s="73"/>
    </row>
    <row r="145" ht="12.75" customHeight="1">
      <c r="A145" s="73"/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3"/>
      <c r="N145" s="79"/>
      <c r="O145" s="79"/>
      <c r="P145" s="79"/>
      <c r="Q145" s="79"/>
      <c r="R145" s="79"/>
      <c r="S145" s="79"/>
      <c r="T145" s="79"/>
      <c r="U145" s="79"/>
      <c r="V145" s="79"/>
      <c r="W145" s="73"/>
      <c r="X145" s="73"/>
      <c r="Y145" s="73"/>
      <c r="Z145" s="73"/>
      <c r="AA145" s="73"/>
    </row>
    <row r="146" ht="12.75" customHeight="1">
      <c r="A146" s="73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3"/>
      <c r="N146" s="79"/>
      <c r="O146" s="79"/>
      <c r="P146" s="79"/>
      <c r="Q146" s="79"/>
      <c r="R146" s="79"/>
      <c r="S146" s="79"/>
      <c r="T146" s="79"/>
      <c r="U146" s="79"/>
      <c r="V146" s="79"/>
      <c r="W146" s="73"/>
      <c r="X146" s="73"/>
      <c r="Y146" s="73"/>
      <c r="Z146" s="73"/>
      <c r="AA146" s="73"/>
    </row>
    <row r="147" ht="12.75" customHeight="1">
      <c r="A147" s="73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3"/>
      <c r="N147" s="79"/>
      <c r="O147" s="79"/>
      <c r="P147" s="79"/>
      <c r="Q147" s="79"/>
      <c r="R147" s="79"/>
      <c r="S147" s="79"/>
      <c r="T147" s="79"/>
      <c r="U147" s="79"/>
      <c r="V147" s="79"/>
      <c r="W147" s="73"/>
      <c r="X147" s="73"/>
      <c r="Y147" s="73"/>
      <c r="Z147" s="73"/>
      <c r="AA147" s="73"/>
    </row>
    <row r="148" ht="12.75" customHeight="1">
      <c r="A148" s="73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3"/>
      <c r="N148" s="79"/>
      <c r="O148" s="79"/>
      <c r="P148" s="79"/>
      <c r="Q148" s="79"/>
      <c r="R148" s="79"/>
      <c r="S148" s="79"/>
      <c r="T148" s="79"/>
      <c r="U148" s="79"/>
      <c r="V148" s="79"/>
      <c r="W148" s="73"/>
      <c r="X148" s="73"/>
      <c r="Y148" s="73"/>
      <c r="Z148" s="73"/>
      <c r="AA148" s="73"/>
    </row>
    <row r="149" ht="12.75" customHeight="1">
      <c r="A149" s="73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3"/>
      <c r="N149" s="79"/>
      <c r="O149" s="79"/>
      <c r="P149" s="79"/>
      <c r="Q149" s="79"/>
      <c r="R149" s="79"/>
      <c r="S149" s="79"/>
      <c r="T149" s="79"/>
      <c r="U149" s="79"/>
      <c r="V149" s="79"/>
      <c r="W149" s="73"/>
      <c r="X149" s="73"/>
      <c r="Y149" s="73"/>
      <c r="Z149" s="73"/>
      <c r="AA149" s="73"/>
    </row>
    <row r="150" ht="12.75" customHeight="1">
      <c r="A150" s="73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3"/>
      <c r="N150" s="79"/>
      <c r="O150" s="79"/>
      <c r="P150" s="79"/>
      <c r="Q150" s="79"/>
      <c r="R150" s="79"/>
      <c r="S150" s="79"/>
      <c r="T150" s="79"/>
      <c r="U150" s="79"/>
      <c r="V150" s="79"/>
      <c r="W150" s="73"/>
      <c r="X150" s="73"/>
      <c r="Y150" s="73"/>
      <c r="Z150" s="73"/>
      <c r="AA150" s="73"/>
    </row>
    <row r="151" ht="12.75" customHeight="1">
      <c r="A151" s="73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3"/>
      <c r="N151" s="79"/>
      <c r="O151" s="79"/>
      <c r="P151" s="79"/>
      <c r="Q151" s="79"/>
      <c r="R151" s="79"/>
      <c r="S151" s="79"/>
      <c r="T151" s="79"/>
      <c r="U151" s="79"/>
      <c r="V151" s="79"/>
      <c r="W151" s="73"/>
      <c r="X151" s="73"/>
      <c r="Y151" s="73"/>
      <c r="Z151" s="73"/>
      <c r="AA151" s="73"/>
    </row>
    <row r="152" ht="12.75" customHeight="1">
      <c r="A152" s="73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3"/>
      <c r="N152" s="79"/>
      <c r="O152" s="79"/>
      <c r="P152" s="79"/>
      <c r="Q152" s="79"/>
      <c r="R152" s="79"/>
      <c r="S152" s="79"/>
      <c r="T152" s="79"/>
      <c r="U152" s="79"/>
      <c r="V152" s="79"/>
      <c r="W152" s="73"/>
      <c r="X152" s="73"/>
      <c r="Y152" s="73"/>
      <c r="Z152" s="73"/>
      <c r="AA152" s="73"/>
    </row>
    <row r="153" ht="12.75" customHeight="1">
      <c r="A153" s="73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3"/>
      <c r="N153" s="79"/>
      <c r="O153" s="79"/>
      <c r="P153" s="79"/>
      <c r="Q153" s="79"/>
      <c r="R153" s="79"/>
      <c r="S153" s="79"/>
      <c r="T153" s="79"/>
      <c r="U153" s="79"/>
      <c r="V153" s="79"/>
      <c r="W153" s="73"/>
      <c r="X153" s="73"/>
      <c r="Y153" s="73"/>
      <c r="Z153" s="73"/>
      <c r="AA153" s="73"/>
    </row>
    <row r="154" ht="12.75" customHeight="1">
      <c r="A154" s="73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3"/>
      <c r="N154" s="79"/>
      <c r="O154" s="79"/>
      <c r="P154" s="79"/>
      <c r="Q154" s="79"/>
      <c r="R154" s="79"/>
      <c r="S154" s="79"/>
      <c r="T154" s="79"/>
      <c r="U154" s="79"/>
      <c r="V154" s="79"/>
      <c r="W154" s="73"/>
      <c r="X154" s="73"/>
      <c r="Y154" s="73"/>
      <c r="Z154" s="73"/>
      <c r="AA154" s="73"/>
    </row>
    <row r="155" ht="12.75" customHeight="1">
      <c r="A155" s="73"/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3"/>
      <c r="N155" s="79"/>
      <c r="O155" s="79"/>
      <c r="P155" s="79"/>
      <c r="Q155" s="79"/>
      <c r="R155" s="79"/>
      <c r="S155" s="79"/>
      <c r="T155" s="79"/>
      <c r="U155" s="79"/>
      <c r="V155" s="79"/>
      <c r="W155" s="73"/>
      <c r="X155" s="73"/>
      <c r="Y155" s="73"/>
      <c r="Z155" s="73"/>
      <c r="AA155" s="73"/>
    </row>
    <row r="156" ht="12.75" customHeight="1">
      <c r="A156" s="73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3"/>
      <c r="N156" s="79"/>
      <c r="O156" s="79"/>
      <c r="P156" s="79"/>
      <c r="Q156" s="79"/>
      <c r="R156" s="79"/>
      <c r="S156" s="79"/>
      <c r="T156" s="79"/>
      <c r="U156" s="79"/>
      <c r="V156" s="79"/>
      <c r="W156" s="73"/>
      <c r="X156" s="73"/>
      <c r="Y156" s="73"/>
      <c r="Z156" s="73"/>
      <c r="AA156" s="73"/>
    </row>
    <row r="157" ht="12.75" customHeight="1">
      <c r="A157" s="73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3"/>
      <c r="N157" s="79"/>
      <c r="O157" s="79"/>
      <c r="P157" s="79"/>
      <c r="Q157" s="79"/>
      <c r="R157" s="79"/>
      <c r="S157" s="79"/>
      <c r="T157" s="79"/>
      <c r="U157" s="79"/>
      <c r="V157" s="79"/>
      <c r="W157" s="73"/>
      <c r="X157" s="73"/>
      <c r="Y157" s="73"/>
      <c r="Z157" s="73"/>
      <c r="AA157" s="73"/>
    </row>
    <row r="158" ht="12.75" customHeight="1">
      <c r="A158" s="73"/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3"/>
      <c r="N158" s="79"/>
      <c r="O158" s="79"/>
      <c r="P158" s="79"/>
      <c r="Q158" s="79"/>
      <c r="R158" s="79"/>
      <c r="S158" s="79"/>
      <c r="T158" s="79"/>
      <c r="U158" s="79"/>
      <c r="V158" s="79"/>
      <c r="W158" s="73"/>
      <c r="X158" s="73"/>
      <c r="Y158" s="73"/>
      <c r="Z158" s="73"/>
      <c r="AA158" s="73"/>
    </row>
    <row r="159" ht="12.75" customHeight="1">
      <c r="A159" s="73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3"/>
      <c r="N159" s="79"/>
      <c r="O159" s="79"/>
      <c r="P159" s="79"/>
      <c r="Q159" s="79"/>
      <c r="R159" s="79"/>
      <c r="S159" s="79"/>
      <c r="T159" s="79"/>
      <c r="U159" s="79"/>
      <c r="V159" s="79"/>
      <c r="W159" s="73"/>
      <c r="X159" s="73"/>
      <c r="Y159" s="73"/>
      <c r="Z159" s="73"/>
      <c r="AA159" s="73"/>
    </row>
    <row r="160" ht="12.75" customHeight="1">
      <c r="A160" s="73"/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3"/>
      <c r="N160" s="79"/>
      <c r="O160" s="79"/>
      <c r="P160" s="79"/>
      <c r="Q160" s="79"/>
      <c r="R160" s="79"/>
      <c r="S160" s="79"/>
      <c r="T160" s="79"/>
      <c r="U160" s="79"/>
      <c r="V160" s="79"/>
      <c r="W160" s="73"/>
      <c r="X160" s="73"/>
      <c r="Y160" s="73"/>
      <c r="Z160" s="73"/>
      <c r="AA160" s="73"/>
    </row>
    <row r="161" ht="12.75" customHeight="1">
      <c r="A161" s="73"/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3"/>
      <c r="N161" s="79"/>
      <c r="O161" s="79"/>
      <c r="P161" s="79"/>
      <c r="Q161" s="79"/>
      <c r="R161" s="79"/>
      <c r="S161" s="79"/>
      <c r="T161" s="79"/>
      <c r="U161" s="79"/>
      <c r="V161" s="79"/>
      <c r="W161" s="73"/>
      <c r="X161" s="73"/>
      <c r="Y161" s="73"/>
      <c r="Z161" s="73"/>
      <c r="AA161" s="73"/>
    </row>
    <row r="162" ht="12.75" customHeight="1">
      <c r="A162" s="73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3"/>
      <c r="N162" s="79"/>
      <c r="O162" s="79"/>
      <c r="P162" s="79"/>
      <c r="Q162" s="79"/>
      <c r="R162" s="79"/>
      <c r="S162" s="79"/>
      <c r="T162" s="79"/>
      <c r="U162" s="79"/>
      <c r="V162" s="79"/>
      <c r="W162" s="73"/>
      <c r="X162" s="73"/>
      <c r="Y162" s="73"/>
      <c r="Z162" s="73"/>
      <c r="AA162" s="73"/>
    </row>
    <row r="163" ht="12.75" customHeight="1">
      <c r="A163" s="73"/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3"/>
      <c r="N163" s="79"/>
      <c r="O163" s="79"/>
      <c r="P163" s="79"/>
      <c r="Q163" s="79"/>
      <c r="R163" s="79"/>
      <c r="S163" s="79"/>
      <c r="T163" s="79"/>
      <c r="U163" s="79"/>
      <c r="V163" s="79"/>
      <c r="W163" s="73"/>
      <c r="X163" s="73"/>
      <c r="Y163" s="73"/>
      <c r="Z163" s="73"/>
      <c r="AA163" s="73"/>
    </row>
    <row r="164" ht="12.75" customHeight="1">
      <c r="A164" s="73"/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3"/>
      <c r="N164" s="79"/>
      <c r="O164" s="79"/>
      <c r="P164" s="79"/>
      <c r="Q164" s="79"/>
      <c r="R164" s="79"/>
      <c r="S164" s="79"/>
      <c r="T164" s="79"/>
      <c r="U164" s="79"/>
      <c r="V164" s="79"/>
      <c r="W164" s="73"/>
      <c r="X164" s="73"/>
      <c r="Y164" s="73"/>
      <c r="Z164" s="73"/>
      <c r="AA164" s="73"/>
    </row>
    <row r="165" ht="12.75" customHeight="1">
      <c r="A165" s="73"/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3"/>
      <c r="N165" s="79"/>
      <c r="O165" s="79"/>
      <c r="P165" s="79"/>
      <c r="Q165" s="79"/>
      <c r="R165" s="79"/>
      <c r="S165" s="79"/>
      <c r="T165" s="79"/>
      <c r="U165" s="79"/>
      <c r="V165" s="79"/>
      <c r="W165" s="73"/>
      <c r="X165" s="73"/>
      <c r="Y165" s="73"/>
      <c r="Z165" s="73"/>
      <c r="AA165" s="73"/>
    </row>
    <row r="166" ht="12.75" customHeight="1">
      <c r="A166" s="73"/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3"/>
      <c r="N166" s="79"/>
      <c r="O166" s="79"/>
      <c r="P166" s="79"/>
      <c r="Q166" s="79"/>
      <c r="R166" s="79"/>
      <c r="S166" s="79"/>
      <c r="T166" s="79"/>
      <c r="U166" s="79"/>
      <c r="V166" s="79"/>
      <c r="W166" s="73"/>
      <c r="X166" s="73"/>
      <c r="Y166" s="73"/>
      <c r="Z166" s="73"/>
      <c r="AA166" s="73"/>
    </row>
    <row r="167" ht="12.75" customHeight="1">
      <c r="A167" s="73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3"/>
      <c r="N167" s="79"/>
      <c r="O167" s="79"/>
      <c r="P167" s="79"/>
      <c r="Q167" s="79"/>
      <c r="R167" s="79"/>
      <c r="S167" s="79"/>
      <c r="T167" s="79"/>
      <c r="U167" s="79"/>
      <c r="V167" s="79"/>
      <c r="W167" s="73"/>
      <c r="X167" s="73"/>
      <c r="Y167" s="73"/>
      <c r="Z167" s="73"/>
      <c r="AA167" s="73"/>
    </row>
    <row r="168" ht="12.75" customHeight="1">
      <c r="A168" s="73"/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3"/>
      <c r="N168" s="79"/>
      <c r="O168" s="79"/>
      <c r="P168" s="79"/>
      <c r="Q168" s="79"/>
      <c r="R168" s="79"/>
      <c r="S168" s="79"/>
      <c r="T168" s="79"/>
      <c r="U168" s="79"/>
      <c r="V168" s="79"/>
      <c r="W168" s="73"/>
      <c r="X168" s="73"/>
      <c r="Y168" s="73"/>
      <c r="Z168" s="73"/>
      <c r="AA168" s="73"/>
    </row>
    <row r="169" ht="12.75" customHeight="1">
      <c r="A169" s="73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3"/>
      <c r="N169" s="79"/>
      <c r="O169" s="79"/>
      <c r="P169" s="79"/>
      <c r="Q169" s="79"/>
      <c r="R169" s="79"/>
      <c r="S169" s="79"/>
      <c r="T169" s="79"/>
      <c r="U169" s="79"/>
      <c r="V169" s="79"/>
      <c r="W169" s="73"/>
      <c r="X169" s="73"/>
      <c r="Y169" s="73"/>
      <c r="Z169" s="73"/>
      <c r="AA169" s="73"/>
    </row>
    <row r="170" ht="12.75" customHeight="1">
      <c r="A170" s="73"/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3"/>
      <c r="N170" s="79"/>
      <c r="O170" s="79"/>
      <c r="P170" s="79"/>
      <c r="Q170" s="79"/>
      <c r="R170" s="79"/>
      <c r="S170" s="79"/>
      <c r="T170" s="79"/>
      <c r="U170" s="79"/>
      <c r="V170" s="79"/>
      <c r="W170" s="73"/>
      <c r="X170" s="73"/>
      <c r="Y170" s="73"/>
      <c r="Z170" s="73"/>
      <c r="AA170" s="73"/>
    </row>
    <row r="171" ht="12.75" customHeight="1">
      <c r="A171" s="73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3"/>
      <c r="N171" s="79"/>
      <c r="O171" s="79"/>
      <c r="P171" s="79"/>
      <c r="Q171" s="79"/>
      <c r="R171" s="79"/>
      <c r="S171" s="79"/>
      <c r="T171" s="79"/>
      <c r="U171" s="79"/>
      <c r="V171" s="79"/>
      <c r="W171" s="73"/>
      <c r="X171" s="73"/>
      <c r="Y171" s="73"/>
      <c r="Z171" s="73"/>
      <c r="AA171" s="73"/>
    </row>
    <row r="172" ht="12.75" customHeight="1">
      <c r="A172" s="73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3"/>
      <c r="N172" s="79"/>
      <c r="O172" s="79"/>
      <c r="P172" s="79"/>
      <c r="Q172" s="79"/>
      <c r="R172" s="79"/>
      <c r="S172" s="79"/>
      <c r="T172" s="79"/>
      <c r="U172" s="79"/>
      <c r="V172" s="79"/>
      <c r="W172" s="73"/>
      <c r="X172" s="73"/>
      <c r="Y172" s="73"/>
      <c r="Z172" s="73"/>
      <c r="AA172" s="73"/>
    </row>
    <row r="173" ht="12.75" customHeight="1">
      <c r="A173" s="73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3"/>
      <c r="N173" s="79"/>
      <c r="O173" s="79"/>
      <c r="P173" s="79"/>
      <c r="Q173" s="79"/>
      <c r="R173" s="79"/>
      <c r="S173" s="79"/>
      <c r="T173" s="79"/>
      <c r="U173" s="79"/>
      <c r="V173" s="79"/>
      <c r="W173" s="73"/>
      <c r="X173" s="73"/>
      <c r="Y173" s="73"/>
      <c r="Z173" s="73"/>
      <c r="AA173" s="73"/>
    </row>
    <row r="174" ht="12.75" customHeight="1">
      <c r="A174" s="73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3"/>
      <c r="N174" s="79"/>
      <c r="O174" s="79"/>
      <c r="P174" s="79"/>
      <c r="Q174" s="79"/>
      <c r="R174" s="79"/>
      <c r="S174" s="79"/>
      <c r="T174" s="79"/>
      <c r="U174" s="79"/>
      <c r="V174" s="79"/>
      <c r="W174" s="73"/>
      <c r="X174" s="73"/>
      <c r="Y174" s="73"/>
      <c r="Z174" s="73"/>
      <c r="AA174" s="73"/>
    </row>
    <row r="175" ht="12.75" customHeight="1">
      <c r="A175" s="73"/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3"/>
      <c r="N175" s="79"/>
      <c r="O175" s="79"/>
      <c r="P175" s="79"/>
      <c r="Q175" s="79"/>
      <c r="R175" s="79"/>
      <c r="S175" s="79"/>
      <c r="T175" s="79"/>
      <c r="U175" s="79"/>
      <c r="V175" s="79"/>
      <c r="W175" s="73"/>
      <c r="X175" s="73"/>
      <c r="Y175" s="73"/>
      <c r="Z175" s="73"/>
      <c r="AA175" s="73"/>
    </row>
    <row r="176" ht="12.75" customHeight="1">
      <c r="A176" s="73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3"/>
      <c r="N176" s="79"/>
      <c r="O176" s="79"/>
      <c r="P176" s="79"/>
      <c r="Q176" s="79"/>
      <c r="R176" s="79"/>
      <c r="S176" s="79"/>
      <c r="T176" s="79"/>
      <c r="U176" s="79"/>
      <c r="V176" s="79"/>
      <c r="W176" s="73"/>
      <c r="X176" s="73"/>
      <c r="Y176" s="73"/>
      <c r="Z176" s="73"/>
      <c r="AA176" s="73"/>
    </row>
    <row r="177" ht="12.75" customHeight="1">
      <c r="A177" s="73"/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3"/>
      <c r="N177" s="79"/>
      <c r="O177" s="79"/>
      <c r="P177" s="79"/>
      <c r="Q177" s="79"/>
      <c r="R177" s="79"/>
      <c r="S177" s="79"/>
      <c r="T177" s="79"/>
      <c r="U177" s="79"/>
      <c r="V177" s="79"/>
      <c r="W177" s="73"/>
      <c r="X177" s="73"/>
      <c r="Y177" s="73"/>
      <c r="Z177" s="73"/>
      <c r="AA177" s="73"/>
    </row>
    <row r="178" ht="12.75" customHeight="1">
      <c r="A178" s="73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3"/>
      <c r="N178" s="79"/>
      <c r="O178" s="79"/>
      <c r="P178" s="79"/>
      <c r="Q178" s="79"/>
      <c r="R178" s="79"/>
      <c r="S178" s="79"/>
      <c r="T178" s="79"/>
      <c r="U178" s="79"/>
      <c r="V178" s="79"/>
      <c r="W178" s="73"/>
      <c r="X178" s="73"/>
      <c r="Y178" s="73"/>
      <c r="Z178" s="73"/>
      <c r="AA178" s="73"/>
    </row>
    <row r="179" ht="12.75" customHeight="1">
      <c r="A179" s="73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3"/>
      <c r="N179" s="79"/>
      <c r="O179" s="79"/>
      <c r="P179" s="79"/>
      <c r="Q179" s="79"/>
      <c r="R179" s="79"/>
      <c r="S179" s="79"/>
      <c r="T179" s="79"/>
      <c r="U179" s="79"/>
      <c r="V179" s="79"/>
      <c r="W179" s="73"/>
      <c r="X179" s="73"/>
      <c r="Y179" s="73"/>
      <c r="Z179" s="73"/>
      <c r="AA179" s="73"/>
    </row>
    <row r="180" ht="12.75" customHeight="1">
      <c r="A180" s="73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3"/>
      <c r="N180" s="79"/>
      <c r="O180" s="79"/>
      <c r="P180" s="79"/>
      <c r="Q180" s="79"/>
      <c r="R180" s="79"/>
      <c r="S180" s="79"/>
      <c r="T180" s="79"/>
      <c r="U180" s="79"/>
      <c r="V180" s="79"/>
      <c r="W180" s="73"/>
      <c r="X180" s="73"/>
      <c r="Y180" s="73"/>
      <c r="Z180" s="73"/>
      <c r="AA180" s="73"/>
    </row>
    <row r="181" ht="12.75" customHeight="1">
      <c r="A181" s="73"/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3"/>
      <c r="N181" s="79"/>
      <c r="O181" s="79"/>
      <c r="P181" s="79"/>
      <c r="Q181" s="79"/>
      <c r="R181" s="79"/>
      <c r="S181" s="79"/>
      <c r="T181" s="79"/>
      <c r="U181" s="79"/>
      <c r="V181" s="79"/>
      <c r="W181" s="73"/>
      <c r="X181" s="73"/>
      <c r="Y181" s="73"/>
      <c r="Z181" s="73"/>
      <c r="AA181" s="73"/>
    </row>
    <row r="182" ht="12.75" customHeight="1">
      <c r="A182" s="73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3"/>
      <c r="N182" s="79"/>
      <c r="O182" s="79"/>
      <c r="P182" s="79"/>
      <c r="Q182" s="79"/>
      <c r="R182" s="79"/>
      <c r="S182" s="79"/>
      <c r="T182" s="79"/>
      <c r="U182" s="79"/>
      <c r="V182" s="79"/>
      <c r="W182" s="73"/>
      <c r="X182" s="73"/>
      <c r="Y182" s="73"/>
      <c r="Z182" s="73"/>
      <c r="AA182" s="73"/>
    </row>
    <row r="183" ht="12.75" customHeight="1">
      <c r="A183" s="73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3"/>
      <c r="N183" s="79"/>
      <c r="O183" s="79"/>
      <c r="P183" s="79"/>
      <c r="Q183" s="79"/>
      <c r="R183" s="79"/>
      <c r="S183" s="79"/>
      <c r="T183" s="79"/>
      <c r="U183" s="79"/>
      <c r="V183" s="79"/>
      <c r="W183" s="73"/>
      <c r="X183" s="73"/>
      <c r="Y183" s="73"/>
      <c r="Z183" s="73"/>
      <c r="AA183" s="73"/>
    </row>
    <row r="184" ht="12.75" customHeight="1">
      <c r="A184" s="73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3"/>
      <c r="N184" s="79"/>
      <c r="O184" s="79"/>
      <c r="P184" s="79"/>
      <c r="Q184" s="79"/>
      <c r="R184" s="79"/>
      <c r="S184" s="79"/>
      <c r="T184" s="79"/>
      <c r="U184" s="79"/>
      <c r="V184" s="79"/>
      <c r="W184" s="73"/>
      <c r="X184" s="73"/>
      <c r="Y184" s="73"/>
      <c r="Z184" s="73"/>
      <c r="AA184" s="73"/>
    </row>
    <row r="185" ht="12.75" customHeight="1">
      <c r="A185" s="73"/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3"/>
      <c r="N185" s="79"/>
      <c r="O185" s="79"/>
      <c r="P185" s="79"/>
      <c r="Q185" s="79"/>
      <c r="R185" s="79"/>
      <c r="S185" s="79"/>
      <c r="T185" s="79"/>
      <c r="U185" s="79"/>
      <c r="V185" s="79"/>
      <c r="W185" s="73"/>
      <c r="X185" s="73"/>
      <c r="Y185" s="73"/>
      <c r="Z185" s="73"/>
      <c r="AA185" s="73"/>
    </row>
    <row r="186" ht="12.75" customHeight="1">
      <c r="A186" s="73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3"/>
      <c r="N186" s="79"/>
      <c r="O186" s="79"/>
      <c r="P186" s="79"/>
      <c r="Q186" s="79"/>
      <c r="R186" s="79"/>
      <c r="S186" s="79"/>
      <c r="T186" s="79"/>
      <c r="U186" s="79"/>
      <c r="V186" s="79"/>
      <c r="W186" s="73"/>
      <c r="X186" s="73"/>
      <c r="Y186" s="73"/>
      <c r="Z186" s="73"/>
      <c r="AA186" s="73"/>
    </row>
    <row r="187" ht="12.75" customHeight="1">
      <c r="A187" s="73"/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3"/>
      <c r="N187" s="79"/>
      <c r="O187" s="79"/>
      <c r="P187" s="79"/>
      <c r="Q187" s="79"/>
      <c r="R187" s="79"/>
      <c r="S187" s="79"/>
      <c r="T187" s="79"/>
      <c r="U187" s="79"/>
      <c r="V187" s="79"/>
      <c r="W187" s="73"/>
      <c r="X187" s="73"/>
      <c r="Y187" s="73"/>
      <c r="Z187" s="73"/>
      <c r="AA187" s="73"/>
    </row>
    <row r="188" ht="12.75" customHeight="1">
      <c r="A188" s="73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3"/>
      <c r="N188" s="79"/>
      <c r="O188" s="79"/>
      <c r="P188" s="79"/>
      <c r="Q188" s="79"/>
      <c r="R188" s="79"/>
      <c r="S188" s="79"/>
      <c r="T188" s="79"/>
      <c r="U188" s="79"/>
      <c r="V188" s="79"/>
      <c r="W188" s="73"/>
      <c r="X188" s="73"/>
      <c r="Y188" s="73"/>
      <c r="Z188" s="73"/>
      <c r="AA188" s="73"/>
    </row>
    <row r="189" ht="12.75" customHeight="1">
      <c r="A189" s="73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3"/>
      <c r="N189" s="79"/>
      <c r="O189" s="79"/>
      <c r="P189" s="79"/>
      <c r="Q189" s="79"/>
      <c r="R189" s="79"/>
      <c r="S189" s="79"/>
      <c r="T189" s="79"/>
      <c r="U189" s="79"/>
      <c r="V189" s="79"/>
      <c r="W189" s="73"/>
      <c r="X189" s="73"/>
      <c r="Y189" s="73"/>
      <c r="Z189" s="73"/>
      <c r="AA189" s="73"/>
    </row>
    <row r="190" ht="12.75" customHeight="1">
      <c r="A190" s="73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3"/>
      <c r="N190" s="79"/>
      <c r="O190" s="79"/>
      <c r="P190" s="79"/>
      <c r="Q190" s="79"/>
      <c r="R190" s="79"/>
      <c r="S190" s="79"/>
      <c r="T190" s="79"/>
      <c r="U190" s="79"/>
      <c r="V190" s="79"/>
      <c r="W190" s="73"/>
      <c r="X190" s="73"/>
      <c r="Y190" s="73"/>
      <c r="Z190" s="73"/>
      <c r="AA190" s="73"/>
    </row>
    <row r="191" ht="12.75" customHeight="1">
      <c r="A191" s="73"/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3"/>
      <c r="N191" s="79"/>
      <c r="O191" s="79"/>
      <c r="P191" s="79"/>
      <c r="Q191" s="79"/>
      <c r="R191" s="79"/>
      <c r="S191" s="79"/>
      <c r="T191" s="79"/>
      <c r="U191" s="79"/>
      <c r="V191" s="79"/>
      <c r="W191" s="73"/>
      <c r="X191" s="73"/>
      <c r="Y191" s="73"/>
      <c r="Z191" s="73"/>
      <c r="AA191" s="73"/>
    </row>
    <row r="192" ht="12.75" customHeight="1">
      <c r="A192" s="73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3"/>
      <c r="N192" s="79"/>
      <c r="O192" s="79"/>
      <c r="P192" s="79"/>
      <c r="Q192" s="79"/>
      <c r="R192" s="79"/>
      <c r="S192" s="79"/>
      <c r="T192" s="79"/>
      <c r="U192" s="79"/>
      <c r="V192" s="79"/>
      <c r="W192" s="73"/>
      <c r="X192" s="73"/>
      <c r="Y192" s="73"/>
      <c r="Z192" s="73"/>
      <c r="AA192" s="73"/>
    </row>
    <row r="193" ht="12.75" customHeight="1">
      <c r="A193" s="73"/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3"/>
      <c r="N193" s="79"/>
      <c r="O193" s="79"/>
      <c r="P193" s="79"/>
      <c r="Q193" s="79"/>
      <c r="R193" s="79"/>
      <c r="S193" s="79"/>
      <c r="T193" s="79"/>
      <c r="U193" s="79"/>
      <c r="V193" s="79"/>
      <c r="W193" s="73"/>
      <c r="X193" s="73"/>
      <c r="Y193" s="73"/>
      <c r="Z193" s="73"/>
      <c r="AA193" s="73"/>
    </row>
    <row r="194" ht="12.75" customHeight="1">
      <c r="A194" s="73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3"/>
      <c r="N194" s="79"/>
      <c r="O194" s="79"/>
      <c r="P194" s="79"/>
      <c r="Q194" s="79"/>
      <c r="R194" s="79"/>
      <c r="S194" s="79"/>
      <c r="T194" s="79"/>
      <c r="U194" s="79"/>
      <c r="V194" s="79"/>
      <c r="W194" s="73"/>
      <c r="X194" s="73"/>
      <c r="Y194" s="73"/>
      <c r="Z194" s="73"/>
      <c r="AA194" s="73"/>
    </row>
    <row r="195" ht="12.75" customHeight="1">
      <c r="A195" s="73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3"/>
      <c r="N195" s="79"/>
      <c r="O195" s="79"/>
      <c r="P195" s="79"/>
      <c r="Q195" s="79"/>
      <c r="R195" s="79"/>
      <c r="S195" s="79"/>
      <c r="T195" s="79"/>
      <c r="U195" s="79"/>
      <c r="V195" s="79"/>
      <c r="W195" s="73"/>
      <c r="X195" s="73"/>
      <c r="Y195" s="73"/>
      <c r="Z195" s="73"/>
      <c r="AA195" s="73"/>
    </row>
    <row r="196" ht="12.75" customHeight="1">
      <c r="A196" s="73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3"/>
      <c r="N196" s="79"/>
      <c r="O196" s="79"/>
      <c r="P196" s="79"/>
      <c r="Q196" s="79"/>
      <c r="R196" s="79"/>
      <c r="S196" s="79"/>
      <c r="T196" s="79"/>
      <c r="U196" s="79"/>
      <c r="V196" s="79"/>
      <c r="W196" s="73"/>
      <c r="X196" s="73"/>
      <c r="Y196" s="73"/>
      <c r="Z196" s="73"/>
      <c r="AA196" s="73"/>
    </row>
    <row r="197" ht="12.75" customHeight="1">
      <c r="A197" s="73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3"/>
      <c r="N197" s="79"/>
      <c r="O197" s="79"/>
      <c r="P197" s="79"/>
      <c r="Q197" s="79"/>
      <c r="R197" s="79"/>
      <c r="S197" s="79"/>
      <c r="T197" s="79"/>
      <c r="U197" s="79"/>
      <c r="V197" s="79"/>
      <c r="W197" s="73"/>
      <c r="X197" s="73"/>
      <c r="Y197" s="73"/>
      <c r="Z197" s="73"/>
      <c r="AA197" s="73"/>
    </row>
    <row r="198" ht="12.75" customHeight="1">
      <c r="A198" s="73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3"/>
      <c r="N198" s="79"/>
      <c r="O198" s="79"/>
      <c r="P198" s="79"/>
      <c r="Q198" s="79"/>
      <c r="R198" s="79"/>
      <c r="S198" s="79"/>
      <c r="T198" s="79"/>
      <c r="U198" s="79"/>
      <c r="V198" s="79"/>
      <c r="W198" s="73"/>
      <c r="X198" s="73"/>
      <c r="Y198" s="73"/>
      <c r="Z198" s="73"/>
      <c r="AA198" s="73"/>
    </row>
    <row r="199" ht="12.75" customHeight="1">
      <c r="A199" s="73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3"/>
      <c r="N199" s="79"/>
      <c r="O199" s="79"/>
      <c r="P199" s="79"/>
      <c r="Q199" s="79"/>
      <c r="R199" s="79"/>
      <c r="S199" s="79"/>
      <c r="T199" s="79"/>
      <c r="U199" s="79"/>
      <c r="V199" s="79"/>
      <c r="W199" s="73"/>
      <c r="X199" s="73"/>
      <c r="Y199" s="73"/>
      <c r="Z199" s="73"/>
      <c r="AA199" s="73"/>
    </row>
    <row r="200" ht="12.75" customHeight="1">
      <c r="A200" s="73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3"/>
      <c r="N200" s="79"/>
      <c r="O200" s="79"/>
      <c r="P200" s="79"/>
      <c r="Q200" s="79"/>
      <c r="R200" s="79"/>
      <c r="S200" s="79"/>
      <c r="T200" s="79"/>
      <c r="U200" s="79"/>
      <c r="V200" s="79"/>
      <c r="W200" s="73"/>
      <c r="X200" s="73"/>
      <c r="Y200" s="73"/>
      <c r="Z200" s="73"/>
      <c r="AA200" s="73"/>
    </row>
    <row r="201" ht="12.75" customHeight="1">
      <c r="A201" s="73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3"/>
      <c r="N201" s="79"/>
      <c r="O201" s="79"/>
      <c r="P201" s="79"/>
      <c r="Q201" s="79"/>
      <c r="R201" s="79"/>
      <c r="S201" s="79"/>
      <c r="T201" s="79"/>
      <c r="U201" s="79"/>
      <c r="V201" s="79"/>
      <c r="W201" s="73"/>
      <c r="X201" s="73"/>
      <c r="Y201" s="73"/>
      <c r="Z201" s="73"/>
      <c r="AA201" s="73"/>
    </row>
    <row r="202" ht="12.75" customHeight="1">
      <c r="A202" s="73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3"/>
      <c r="N202" s="79"/>
      <c r="O202" s="79"/>
      <c r="P202" s="79"/>
      <c r="Q202" s="79"/>
      <c r="R202" s="79"/>
      <c r="S202" s="79"/>
      <c r="T202" s="79"/>
      <c r="U202" s="79"/>
      <c r="V202" s="79"/>
      <c r="W202" s="73"/>
      <c r="X202" s="73"/>
      <c r="Y202" s="73"/>
      <c r="Z202" s="73"/>
      <c r="AA202" s="73"/>
    </row>
    <row r="203" ht="12.75" customHeight="1">
      <c r="A203" s="73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3"/>
      <c r="N203" s="79"/>
      <c r="O203" s="79"/>
      <c r="P203" s="79"/>
      <c r="Q203" s="79"/>
      <c r="R203" s="79"/>
      <c r="S203" s="79"/>
      <c r="T203" s="79"/>
      <c r="U203" s="79"/>
      <c r="V203" s="79"/>
      <c r="W203" s="73"/>
      <c r="X203" s="73"/>
      <c r="Y203" s="73"/>
      <c r="Z203" s="73"/>
      <c r="AA203" s="73"/>
    </row>
    <row r="204" ht="12.75" customHeight="1">
      <c r="A204" s="73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3"/>
      <c r="N204" s="79"/>
      <c r="O204" s="79"/>
      <c r="P204" s="79"/>
      <c r="Q204" s="79"/>
      <c r="R204" s="79"/>
      <c r="S204" s="79"/>
      <c r="T204" s="79"/>
      <c r="U204" s="79"/>
      <c r="V204" s="79"/>
      <c r="W204" s="73"/>
      <c r="X204" s="73"/>
      <c r="Y204" s="73"/>
      <c r="Z204" s="73"/>
      <c r="AA204" s="73"/>
    </row>
    <row r="205" ht="12.75" customHeight="1">
      <c r="A205" s="73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3"/>
      <c r="N205" s="79"/>
      <c r="O205" s="79"/>
      <c r="P205" s="79"/>
      <c r="Q205" s="79"/>
      <c r="R205" s="79"/>
      <c r="S205" s="79"/>
      <c r="T205" s="79"/>
      <c r="U205" s="79"/>
      <c r="V205" s="79"/>
      <c r="W205" s="73"/>
      <c r="X205" s="73"/>
      <c r="Y205" s="73"/>
      <c r="Z205" s="73"/>
      <c r="AA205" s="73"/>
    </row>
    <row r="206" ht="12.75" customHeight="1">
      <c r="A206" s="73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3"/>
      <c r="N206" s="79"/>
      <c r="O206" s="79"/>
      <c r="P206" s="79"/>
      <c r="Q206" s="79"/>
      <c r="R206" s="79"/>
      <c r="S206" s="79"/>
      <c r="T206" s="79"/>
      <c r="U206" s="79"/>
      <c r="V206" s="79"/>
      <c r="W206" s="73"/>
      <c r="X206" s="73"/>
      <c r="Y206" s="73"/>
      <c r="Z206" s="73"/>
      <c r="AA206" s="73"/>
    </row>
    <row r="207" ht="12.75" customHeight="1">
      <c r="A207" s="73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3"/>
      <c r="N207" s="79"/>
      <c r="O207" s="79"/>
      <c r="P207" s="79"/>
      <c r="Q207" s="79"/>
      <c r="R207" s="79"/>
      <c r="S207" s="79"/>
      <c r="T207" s="79"/>
      <c r="U207" s="79"/>
      <c r="V207" s="79"/>
      <c r="W207" s="73"/>
      <c r="X207" s="73"/>
      <c r="Y207" s="73"/>
      <c r="Z207" s="73"/>
      <c r="AA207" s="73"/>
    </row>
    <row r="208" ht="12.75" customHeight="1">
      <c r="A208" s="73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3"/>
      <c r="N208" s="79"/>
      <c r="O208" s="79"/>
      <c r="P208" s="79"/>
      <c r="Q208" s="79"/>
      <c r="R208" s="79"/>
      <c r="S208" s="79"/>
      <c r="T208" s="79"/>
      <c r="U208" s="79"/>
      <c r="V208" s="79"/>
      <c r="W208" s="73"/>
      <c r="X208" s="73"/>
      <c r="Y208" s="73"/>
      <c r="Z208" s="73"/>
      <c r="AA208" s="73"/>
    </row>
    <row r="209" ht="12.75" customHeight="1">
      <c r="A209" s="73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3"/>
      <c r="N209" s="79"/>
      <c r="O209" s="79"/>
      <c r="P209" s="79"/>
      <c r="Q209" s="79"/>
      <c r="R209" s="79"/>
      <c r="S209" s="79"/>
      <c r="T209" s="79"/>
      <c r="U209" s="79"/>
      <c r="V209" s="79"/>
      <c r="W209" s="73"/>
      <c r="X209" s="73"/>
      <c r="Y209" s="73"/>
      <c r="Z209" s="73"/>
      <c r="AA209" s="73"/>
    </row>
    <row r="210" ht="12.75" customHeight="1">
      <c r="A210" s="73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3"/>
      <c r="N210" s="79"/>
      <c r="O210" s="79"/>
      <c r="P210" s="79"/>
      <c r="Q210" s="79"/>
      <c r="R210" s="79"/>
      <c r="S210" s="79"/>
      <c r="T210" s="79"/>
      <c r="U210" s="79"/>
      <c r="V210" s="79"/>
      <c r="W210" s="73"/>
      <c r="X210" s="73"/>
      <c r="Y210" s="73"/>
      <c r="Z210" s="73"/>
      <c r="AA210" s="73"/>
    </row>
    <row r="211" ht="12.75" customHeight="1">
      <c r="A211" s="73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3"/>
      <c r="N211" s="79"/>
      <c r="O211" s="79"/>
      <c r="P211" s="79"/>
      <c r="Q211" s="79"/>
      <c r="R211" s="79"/>
      <c r="S211" s="79"/>
      <c r="T211" s="79"/>
      <c r="U211" s="79"/>
      <c r="V211" s="79"/>
      <c r="W211" s="73"/>
      <c r="X211" s="73"/>
      <c r="Y211" s="73"/>
      <c r="Z211" s="73"/>
      <c r="AA211" s="73"/>
    </row>
    <row r="212" ht="12.75" customHeight="1">
      <c r="A212" s="73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3"/>
      <c r="N212" s="79"/>
      <c r="O212" s="79"/>
      <c r="P212" s="79"/>
      <c r="Q212" s="79"/>
      <c r="R212" s="79"/>
      <c r="S212" s="79"/>
      <c r="T212" s="79"/>
      <c r="U212" s="79"/>
      <c r="V212" s="79"/>
      <c r="W212" s="73"/>
      <c r="X212" s="73"/>
      <c r="Y212" s="73"/>
      <c r="Z212" s="73"/>
      <c r="AA212" s="73"/>
    </row>
    <row r="213" ht="12.75" customHeight="1">
      <c r="A213" s="73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3"/>
      <c r="N213" s="79"/>
      <c r="O213" s="79"/>
      <c r="P213" s="79"/>
      <c r="Q213" s="79"/>
      <c r="R213" s="79"/>
      <c r="S213" s="79"/>
      <c r="T213" s="79"/>
      <c r="U213" s="79"/>
      <c r="V213" s="79"/>
      <c r="W213" s="73"/>
      <c r="X213" s="73"/>
      <c r="Y213" s="73"/>
      <c r="Z213" s="73"/>
      <c r="AA213" s="73"/>
    </row>
    <row r="214" ht="12.75" customHeight="1">
      <c r="A214" s="73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3"/>
      <c r="N214" s="79"/>
      <c r="O214" s="79"/>
      <c r="P214" s="79"/>
      <c r="Q214" s="79"/>
      <c r="R214" s="79"/>
      <c r="S214" s="79"/>
      <c r="T214" s="79"/>
      <c r="U214" s="79"/>
      <c r="V214" s="79"/>
      <c r="W214" s="73"/>
      <c r="X214" s="73"/>
      <c r="Y214" s="73"/>
      <c r="Z214" s="73"/>
      <c r="AA214" s="73"/>
    </row>
    <row r="215" ht="12.75" customHeight="1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</row>
    <row r="216" ht="12.75" customHeight="1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</row>
    <row r="217" ht="12.75" customHeight="1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</row>
    <row r="218" ht="12.75" customHeight="1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</row>
    <row r="219" ht="12.75" customHeight="1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</row>
    <row r="220" ht="12.75" customHeight="1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</row>
    <row r="221" ht="12.75" customHeight="1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</row>
    <row r="222" ht="12.75" customHeight="1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</row>
    <row r="223" ht="12.75" customHeight="1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</row>
    <row r="224" ht="12.75" customHeight="1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</row>
    <row r="225" ht="12.75" customHeight="1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</row>
    <row r="226" ht="12.75" customHeight="1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</row>
    <row r="227" ht="12.75" customHeight="1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</row>
    <row r="228" ht="12.75" customHeight="1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</row>
    <row r="229" ht="12.75" customHeight="1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</row>
    <row r="230" ht="12.75" customHeight="1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</row>
    <row r="231" ht="12.75" customHeight="1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</row>
    <row r="232" ht="12.75" customHeight="1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</row>
    <row r="233" ht="12.75" customHeight="1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</row>
    <row r="234" ht="12.75" customHeight="1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</row>
    <row r="235" ht="12.75" customHeight="1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</row>
    <row r="236" ht="12.75" customHeight="1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</row>
    <row r="237" ht="12.75" customHeight="1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</row>
    <row r="238" ht="12.75" customHeight="1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</row>
    <row r="239" ht="12.75" customHeight="1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</row>
    <row r="240" ht="12.75" customHeight="1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</row>
    <row r="241" ht="12.75" customHeight="1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</row>
    <row r="242" ht="12.75" customHeight="1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</row>
    <row r="243" ht="12.75" customHeight="1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</row>
    <row r="244" ht="12.75" customHeight="1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</row>
    <row r="245" ht="12.75" customHeight="1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</row>
    <row r="246" ht="12.75" customHeight="1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</row>
    <row r="247" ht="12.75" customHeight="1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</row>
    <row r="248" ht="12.75" customHeight="1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</row>
    <row r="249" ht="12.75" customHeight="1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</row>
    <row r="250" ht="12.75" customHeight="1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</row>
    <row r="251" ht="12.75" customHeight="1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</row>
    <row r="252" ht="12.75" customHeight="1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</row>
    <row r="253" ht="12.75" customHeight="1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</row>
    <row r="254" ht="12.75" customHeight="1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</row>
    <row r="255" ht="12.75" customHeight="1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</row>
    <row r="256" ht="12.75" customHeight="1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</row>
    <row r="257" ht="12.75" customHeight="1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</row>
    <row r="258" ht="12.75" customHeight="1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</row>
    <row r="259" ht="12.75" customHeight="1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</row>
    <row r="260" ht="12.75" customHeight="1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</row>
    <row r="261" ht="12.75" customHeight="1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</row>
    <row r="262" ht="12.75" customHeight="1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</row>
    <row r="263" ht="12.75" customHeight="1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</row>
    <row r="264" ht="12.75" customHeight="1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</row>
    <row r="265" ht="12.75" customHeight="1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</row>
    <row r="266" ht="12.75" customHeight="1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</row>
    <row r="267" ht="12.75" customHeight="1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</row>
    <row r="268" ht="12.75" customHeight="1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</row>
    <row r="269" ht="12.75" customHeight="1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</row>
    <row r="270" ht="12.75" customHeight="1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</row>
    <row r="271" ht="12.75" customHeight="1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</row>
    <row r="272" ht="12.75" customHeight="1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</row>
    <row r="273" ht="12.75" customHeight="1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</row>
    <row r="274" ht="12.75" customHeight="1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</row>
    <row r="275" ht="12.75" customHeight="1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</row>
    <row r="276" ht="12.75" customHeight="1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</row>
    <row r="277" ht="12.75" customHeight="1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</row>
    <row r="278" ht="12.75" customHeight="1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</row>
    <row r="279" ht="12.75" customHeight="1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</row>
    <row r="280" ht="12.75" customHeight="1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</row>
    <row r="281" ht="12.75" customHeight="1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</row>
    <row r="282" ht="12.75" customHeight="1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</row>
    <row r="283" ht="12.75" customHeight="1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</row>
    <row r="284" ht="12.75" customHeight="1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</row>
    <row r="285" ht="12.75" customHeight="1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</row>
    <row r="286" ht="12.75" customHeight="1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</row>
    <row r="287" ht="12.75" customHeight="1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</row>
    <row r="288" ht="12.75" customHeight="1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</row>
    <row r="289" ht="12.75" customHeight="1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</row>
    <row r="290" ht="12.75" customHeight="1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</row>
    <row r="291" ht="12.75" customHeight="1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</row>
    <row r="292" ht="12.75" customHeight="1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</row>
    <row r="293" ht="12.75" customHeight="1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</row>
    <row r="294" ht="12.75" customHeight="1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</row>
    <row r="295" ht="12.75" customHeight="1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</row>
    <row r="296" ht="12.75" customHeight="1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</row>
    <row r="297" ht="12.75" customHeight="1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</row>
    <row r="298" ht="12.75" customHeight="1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</row>
    <row r="299" ht="12.75" customHeight="1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</row>
    <row r="300" ht="12.75" customHeight="1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</row>
    <row r="301" ht="12.75" customHeight="1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</row>
    <row r="302" ht="12.75" customHeight="1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</row>
    <row r="303" ht="12.75" customHeight="1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</row>
    <row r="304" ht="12.75" customHeight="1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</row>
    <row r="305" ht="12.75" customHeight="1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</row>
    <row r="306" ht="12.75" customHeight="1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</row>
    <row r="307" ht="12.75" customHeight="1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</row>
    <row r="308" ht="12.75" customHeight="1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</row>
    <row r="309" ht="12.75" customHeight="1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</row>
    <row r="310" ht="12.75" customHeight="1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</row>
    <row r="311" ht="12.75" customHeight="1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</row>
    <row r="312" ht="12.75" customHeight="1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</row>
    <row r="313" ht="12.75" customHeight="1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</row>
    <row r="314" ht="12.75" customHeight="1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</row>
    <row r="315" ht="12.75" customHeight="1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</row>
    <row r="316" ht="12.75" customHeight="1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</row>
    <row r="317" ht="12.75" customHeight="1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</row>
    <row r="318" ht="12.75" customHeight="1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</row>
    <row r="319" ht="12.75" customHeight="1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</row>
    <row r="320" ht="12.75" customHeight="1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</row>
    <row r="321" ht="12.75" customHeight="1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</row>
    <row r="322" ht="12.75" customHeight="1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</row>
    <row r="323" ht="12.75" customHeight="1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</row>
    <row r="324" ht="12.75" customHeight="1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</row>
    <row r="325" ht="12.75" customHeight="1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</row>
    <row r="326" ht="12.75" customHeight="1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</row>
    <row r="327" ht="12.75" customHeight="1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</row>
    <row r="328" ht="12.75" customHeight="1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</row>
    <row r="329" ht="12.75" customHeight="1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</row>
    <row r="330" ht="12.75" customHeight="1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</row>
    <row r="331" ht="12.75" customHeight="1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</row>
    <row r="332" ht="12.75" customHeight="1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</row>
    <row r="333" ht="12.75" customHeight="1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</row>
    <row r="334" ht="12.75" customHeight="1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</row>
    <row r="335" ht="12.75" customHeight="1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</row>
    <row r="336" ht="12.75" customHeight="1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</row>
    <row r="337" ht="12.75" customHeight="1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</row>
    <row r="338" ht="12.75" customHeight="1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</row>
    <row r="339" ht="12.75" customHeight="1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</row>
    <row r="340" ht="12.75" customHeight="1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</row>
    <row r="341" ht="12.75" customHeight="1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</row>
    <row r="342" ht="12.75" customHeight="1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</row>
    <row r="343" ht="12.75" customHeight="1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</row>
    <row r="344" ht="12.75" customHeight="1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</row>
    <row r="345" ht="12.75" customHeight="1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</row>
    <row r="346" ht="12.75" customHeight="1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</row>
    <row r="347" ht="12.75" customHeight="1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</row>
    <row r="348" ht="12.75" customHeight="1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</row>
    <row r="349" ht="12.75" customHeight="1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</row>
    <row r="350" ht="12.75" customHeight="1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</row>
    <row r="351" ht="12.75" customHeight="1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</row>
    <row r="352" ht="12.75" customHeight="1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</row>
    <row r="353" ht="12.75" customHeight="1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</row>
    <row r="354" ht="12.75" customHeight="1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</row>
    <row r="355" ht="12.75" customHeight="1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</row>
    <row r="356" ht="12.75" customHeight="1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</row>
    <row r="357" ht="12.75" customHeight="1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</row>
    <row r="358" ht="12.75" customHeight="1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</row>
    <row r="359" ht="12.75" customHeight="1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</row>
    <row r="360" ht="12.75" customHeight="1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</row>
    <row r="361" ht="12.75" customHeight="1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</row>
    <row r="362" ht="12.75" customHeight="1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</row>
    <row r="363" ht="12.75" customHeight="1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</row>
    <row r="364" ht="12.75" customHeight="1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</row>
    <row r="365" ht="12.75" customHeight="1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</row>
    <row r="366" ht="12.75" customHeight="1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</row>
    <row r="367" ht="12.75" customHeight="1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</row>
    <row r="368" ht="12.75" customHeight="1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</row>
    <row r="369" ht="12.75" customHeight="1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</row>
    <row r="370" ht="12.75" customHeight="1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</row>
    <row r="371" ht="12.75" customHeight="1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</row>
    <row r="372" ht="12.75" customHeight="1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</row>
    <row r="373" ht="12.75" customHeight="1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</row>
    <row r="374" ht="12.75" customHeight="1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</row>
    <row r="375" ht="12.75" customHeight="1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</row>
    <row r="376" ht="12.75" customHeight="1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</row>
    <row r="377" ht="12.75" customHeight="1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</row>
    <row r="378" ht="12.75" customHeight="1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</row>
    <row r="379" ht="12.75" customHeight="1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</row>
    <row r="380" ht="12.75" customHeight="1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</row>
    <row r="381" ht="12.75" customHeight="1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</row>
    <row r="382" ht="12.75" customHeight="1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</row>
    <row r="383" ht="12.75" customHeight="1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</row>
    <row r="384" ht="12.75" customHeight="1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</row>
    <row r="385" ht="12.75" customHeight="1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</row>
    <row r="386" ht="12.75" customHeight="1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</row>
    <row r="387" ht="12.75" customHeight="1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</row>
    <row r="388" ht="12.75" customHeight="1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</row>
    <row r="389" ht="12.75" customHeight="1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</row>
    <row r="390" ht="12.75" customHeight="1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</row>
    <row r="391" ht="12.75" customHeight="1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</row>
    <row r="392" ht="12.75" customHeight="1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</row>
    <row r="393" ht="12.75" customHeight="1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</row>
    <row r="394" ht="12.75" customHeight="1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</row>
    <row r="395" ht="12.75" customHeight="1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</row>
    <row r="396" ht="12.75" customHeight="1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</row>
    <row r="397" ht="12.75" customHeight="1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</row>
    <row r="398" ht="12.75" customHeight="1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</row>
    <row r="399" ht="12.75" customHeight="1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</row>
    <row r="400" ht="12.75" customHeight="1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</row>
    <row r="401" ht="12.75" customHeight="1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</row>
    <row r="402" ht="12.75" customHeight="1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</row>
    <row r="403" ht="12.75" customHeight="1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</row>
    <row r="404" ht="12.75" customHeight="1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</row>
    <row r="405" ht="12.75" customHeight="1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</row>
    <row r="406" ht="12.75" customHeight="1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</row>
    <row r="407" ht="12.75" customHeight="1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</row>
    <row r="408" ht="12.75" customHeight="1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</row>
    <row r="409" ht="12.75" customHeight="1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</row>
    <row r="410" ht="12.75" customHeight="1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</row>
    <row r="411" ht="12.75" customHeight="1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</row>
    <row r="412" ht="12.75" customHeight="1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</row>
    <row r="413" ht="12.75" customHeight="1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</row>
    <row r="414" ht="12.75" customHeight="1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</row>
    <row r="415" ht="12.75" customHeight="1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</row>
    <row r="416" ht="12.75" customHeight="1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</row>
    <row r="417" ht="12.75" customHeight="1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</row>
    <row r="418" ht="12.75" customHeight="1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</row>
    <row r="419" ht="12.75" customHeight="1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</row>
    <row r="420" ht="12.75" customHeight="1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</row>
    <row r="421" ht="12.75" customHeight="1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</row>
    <row r="422" ht="12.75" customHeight="1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</row>
    <row r="423" ht="12.75" customHeight="1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</row>
    <row r="424" ht="12.75" customHeight="1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</row>
    <row r="425" ht="12.75" customHeight="1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</row>
    <row r="426" ht="12.75" customHeight="1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</row>
    <row r="427" ht="12.75" customHeight="1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</row>
    <row r="428" ht="12.75" customHeight="1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</row>
    <row r="429" ht="12.75" customHeight="1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</row>
    <row r="430" ht="12.75" customHeight="1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</row>
    <row r="431" ht="12.75" customHeight="1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</row>
    <row r="432" ht="12.75" customHeight="1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</row>
    <row r="433" ht="12.75" customHeight="1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</row>
    <row r="434" ht="12.75" customHeight="1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</row>
    <row r="435" ht="12.75" customHeight="1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</row>
    <row r="436" ht="12.75" customHeight="1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</row>
    <row r="437" ht="12.75" customHeight="1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</row>
    <row r="438" ht="12.75" customHeight="1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</row>
    <row r="439" ht="12.75" customHeight="1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</row>
    <row r="440" ht="12.75" customHeight="1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</row>
    <row r="441" ht="12.75" customHeight="1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</row>
    <row r="442" ht="12.75" customHeight="1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</row>
    <row r="443" ht="12.75" customHeight="1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</row>
    <row r="444" ht="12.75" customHeight="1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</row>
    <row r="445" ht="12.75" customHeight="1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</row>
    <row r="446" ht="12.75" customHeight="1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</row>
    <row r="447" ht="12.75" customHeight="1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</row>
    <row r="448" ht="12.75" customHeight="1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</row>
    <row r="449" ht="12.75" customHeight="1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</row>
    <row r="450" ht="12.75" customHeight="1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</row>
    <row r="451" ht="12.75" customHeight="1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</row>
    <row r="452" ht="12.75" customHeight="1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</row>
    <row r="453" ht="12.75" customHeight="1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</row>
    <row r="454" ht="12.75" customHeight="1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</row>
    <row r="455" ht="12.75" customHeight="1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</row>
    <row r="456" ht="12.75" customHeight="1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</row>
    <row r="457" ht="12.75" customHeight="1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</row>
    <row r="458" ht="12.75" customHeight="1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</row>
    <row r="459" ht="12.75" customHeight="1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</row>
    <row r="460" ht="12.75" customHeight="1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</row>
    <row r="461" ht="12.75" customHeight="1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</row>
    <row r="462" ht="12.75" customHeight="1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</row>
    <row r="463" ht="12.75" customHeight="1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</row>
    <row r="464" ht="12.75" customHeight="1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</row>
    <row r="465" ht="12.75" customHeight="1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</row>
    <row r="466" ht="12.75" customHeight="1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</row>
    <row r="467" ht="12.75" customHeight="1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</row>
    <row r="468" ht="12.75" customHeight="1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</row>
    <row r="469" ht="12.75" customHeight="1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</row>
    <row r="470" ht="12.75" customHeight="1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</row>
    <row r="471" ht="12.75" customHeight="1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</row>
    <row r="472" ht="12.75" customHeight="1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</row>
    <row r="473" ht="12.75" customHeight="1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</row>
    <row r="474" ht="12.75" customHeight="1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</row>
    <row r="475" ht="12.75" customHeight="1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</row>
    <row r="476" ht="12.75" customHeight="1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</row>
    <row r="477" ht="12.75" customHeight="1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</row>
    <row r="478" ht="12.75" customHeight="1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</row>
    <row r="479" ht="12.75" customHeight="1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</row>
    <row r="480" ht="12.75" customHeight="1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</row>
    <row r="481" ht="12.75" customHeight="1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</row>
    <row r="482" ht="12.75" customHeight="1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</row>
    <row r="483" ht="12.75" customHeight="1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</row>
    <row r="484" ht="12.75" customHeight="1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</row>
    <row r="485" ht="12.75" customHeight="1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</row>
    <row r="486" ht="12.75" customHeight="1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</row>
    <row r="487" ht="12.75" customHeight="1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</row>
    <row r="488" ht="12.75" customHeight="1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</row>
    <row r="489" ht="12.75" customHeight="1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</row>
    <row r="490" ht="12.75" customHeight="1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</row>
    <row r="491" ht="12.75" customHeight="1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</row>
    <row r="492" ht="12.75" customHeight="1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</row>
    <row r="493" ht="12.75" customHeight="1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</row>
    <row r="494" ht="12.75" customHeight="1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</row>
    <row r="495" ht="12.75" customHeight="1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</row>
    <row r="496" ht="12.75" customHeight="1">
      <c r="A496" s="73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</row>
    <row r="497" ht="12.75" customHeight="1">
      <c r="A497" s="73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</row>
    <row r="498" ht="12.75" customHeight="1">
      <c r="A498" s="73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</row>
    <row r="499" ht="12.75" customHeight="1">
      <c r="A499" s="73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</row>
    <row r="500" ht="12.75" customHeight="1">
      <c r="A500" s="73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</row>
    <row r="501" ht="12.75" customHeight="1">
      <c r="A501" s="73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</row>
    <row r="502" ht="12.75" customHeight="1">
      <c r="A502" s="73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</row>
    <row r="503" ht="12.75" customHeight="1">
      <c r="A503" s="73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</row>
    <row r="504" ht="12.75" customHeight="1">
      <c r="A504" s="73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</row>
    <row r="505" ht="12.75" customHeight="1">
      <c r="A505" s="73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</row>
    <row r="506" ht="12.75" customHeight="1">
      <c r="A506" s="73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</row>
    <row r="507" ht="12.75" customHeight="1">
      <c r="A507" s="73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</row>
    <row r="508" ht="12.75" customHeight="1">
      <c r="A508" s="73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</row>
    <row r="509" ht="12.75" customHeight="1">
      <c r="A509" s="73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</row>
    <row r="510" ht="12.75" customHeight="1">
      <c r="A510" s="73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</row>
    <row r="511" ht="12.75" customHeight="1">
      <c r="A511" s="73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</row>
    <row r="512" ht="12.75" customHeight="1">
      <c r="A512" s="73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</row>
    <row r="513" ht="12.75" customHeight="1">
      <c r="A513" s="73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</row>
    <row r="514" ht="12.75" customHeight="1">
      <c r="A514" s="73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</row>
    <row r="515" ht="12.75" customHeight="1">
      <c r="A515" s="73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</row>
    <row r="516" ht="12.75" customHeight="1">
      <c r="A516" s="73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</row>
    <row r="517" ht="12.75" customHeight="1">
      <c r="A517" s="73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</row>
    <row r="518" ht="12.75" customHeight="1">
      <c r="A518" s="73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</row>
    <row r="519" ht="12.75" customHeight="1">
      <c r="A519" s="73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</row>
    <row r="520" ht="12.75" customHeight="1">
      <c r="A520" s="73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</row>
    <row r="521" ht="12.75" customHeight="1">
      <c r="A521" s="73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</row>
    <row r="522" ht="12.75" customHeight="1">
      <c r="A522" s="73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</row>
    <row r="523" ht="12.75" customHeight="1">
      <c r="A523" s="73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</row>
    <row r="524" ht="12.75" customHeight="1">
      <c r="A524" s="73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</row>
    <row r="525" ht="12.75" customHeight="1">
      <c r="A525" s="73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</row>
    <row r="526" ht="12.75" customHeight="1">
      <c r="A526" s="73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</row>
    <row r="527" ht="12.75" customHeight="1">
      <c r="A527" s="73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</row>
    <row r="528" ht="12.75" customHeight="1">
      <c r="A528" s="73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</row>
    <row r="529" ht="12.75" customHeight="1">
      <c r="A529" s="73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</row>
    <row r="530" ht="12.75" customHeight="1">
      <c r="A530" s="73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</row>
    <row r="531" ht="12.75" customHeight="1">
      <c r="A531" s="73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</row>
    <row r="532" ht="12.75" customHeight="1">
      <c r="A532" s="73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</row>
    <row r="533" ht="12.75" customHeight="1">
      <c r="A533" s="73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</row>
    <row r="534" ht="12.75" customHeight="1">
      <c r="A534" s="73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</row>
    <row r="535" ht="12.75" customHeight="1">
      <c r="A535" s="73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</row>
    <row r="536" ht="12.75" customHeight="1">
      <c r="A536" s="73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</row>
    <row r="537" ht="12.75" customHeight="1">
      <c r="A537" s="73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</row>
    <row r="538" ht="12.75" customHeight="1">
      <c r="A538" s="73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</row>
    <row r="539" ht="12.75" customHeight="1">
      <c r="A539" s="73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</row>
    <row r="540" ht="12.75" customHeight="1">
      <c r="A540" s="73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</row>
    <row r="541" ht="12.75" customHeight="1">
      <c r="A541" s="73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</row>
    <row r="542" ht="12.75" customHeight="1">
      <c r="A542" s="73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</row>
    <row r="543" ht="12.75" customHeight="1">
      <c r="A543" s="73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</row>
    <row r="544" ht="12.75" customHeight="1">
      <c r="A544" s="73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</row>
    <row r="545" ht="12.75" customHeight="1">
      <c r="A545" s="73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</row>
    <row r="546" ht="12.75" customHeight="1">
      <c r="A546" s="73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</row>
    <row r="547" ht="12.75" customHeight="1">
      <c r="A547" s="73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</row>
    <row r="548" ht="12.75" customHeight="1">
      <c r="A548" s="73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</row>
    <row r="549" ht="12.75" customHeight="1">
      <c r="A549" s="73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</row>
    <row r="550" ht="12.75" customHeight="1">
      <c r="A550" s="73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</row>
    <row r="551" ht="12.75" customHeight="1">
      <c r="A551" s="73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</row>
    <row r="552" ht="12.75" customHeight="1">
      <c r="A552" s="73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</row>
    <row r="553" ht="12.75" customHeight="1">
      <c r="A553" s="73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</row>
    <row r="554" ht="12.75" customHeight="1">
      <c r="A554" s="73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</row>
    <row r="555" ht="12.75" customHeight="1">
      <c r="A555" s="73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</row>
    <row r="556" ht="12.75" customHeight="1">
      <c r="A556" s="73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</row>
    <row r="557" ht="12.75" customHeight="1">
      <c r="A557" s="73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</row>
    <row r="558" ht="12.75" customHeight="1">
      <c r="A558" s="73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</row>
    <row r="559" ht="12.75" customHeight="1">
      <c r="A559" s="73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</row>
    <row r="560" ht="12.75" customHeight="1">
      <c r="A560" s="73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</row>
    <row r="561" ht="12.75" customHeight="1">
      <c r="A561" s="73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</row>
    <row r="562" ht="12.75" customHeight="1">
      <c r="A562" s="73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</row>
    <row r="563" ht="12.75" customHeight="1">
      <c r="A563" s="73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</row>
    <row r="564" ht="12.75" customHeight="1">
      <c r="A564" s="73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</row>
    <row r="565" ht="12.75" customHeight="1">
      <c r="A565" s="73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</row>
    <row r="566" ht="12.75" customHeight="1">
      <c r="A566" s="73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</row>
    <row r="567" ht="12.75" customHeight="1">
      <c r="A567" s="73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</row>
    <row r="568" ht="12.75" customHeight="1">
      <c r="A568" s="73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</row>
    <row r="569" ht="12.75" customHeight="1">
      <c r="A569" s="73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</row>
    <row r="570" ht="12.75" customHeight="1">
      <c r="A570" s="73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</row>
    <row r="571" ht="12.75" customHeight="1">
      <c r="A571" s="73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</row>
    <row r="572" ht="12.75" customHeight="1">
      <c r="A572" s="73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</row>
    <row r="573" ht="12.75" customHeight="1">
      <c r="A573" s="73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</row>
    <row r="574" ht="12.75" customHeight="1">
      <c r="A574" s="73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</row>
    <row r="575" ht="12.75" customHeight="1">
      <c r="A575" s="73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</row>
    <row r="576" ht="12.75" customHeight="1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</row>
    <row r="577" ht="12.75" customHeight="1">
      <c r="A577" s="73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</row>
    <row r="578" ht="12.75" customHeight="1">
      <c r="A578" s="73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</row>
    <row r="579" ht="12.75" customHeight="1">
      <c r="A579" s="73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</row>
    <row r="580" ht="12.75" customHeight="1">
      <c r="A580" s="73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</row>
    <row r="581" ht="12.75" customHeight="1">
      <c r="A581" s="73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</row>
    <row r="582" ht="12.75" customHeight="1">
      <c r="A582" s="73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</row>
    <row r="583" ht="12.75" customHeight="1">
      <c r="A583" s="73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</row>
    <row r="584" ht="12.75" customHeight="1">
      <c r="A584" s="73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</row>
    <row r="585" ht="12.75" customHeight="1">
      <c r="A585" s="73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</row>
    <row r="586" ht="12.75" customHeight="1">
      <c r="A586" s="73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</row>
    <row r="587" ht="12.75" customHeight="1">
      <c r="A587" s="73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</row>
    <row r="588" ht="12.75" customHeight="1">
      <c r="A588" s="73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</row>
    <row r="589" ht="12.75" customHeight="1">
      <c r="A589" s="73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</row>
    <row r="590" ht="12.75" customHeight="1">
      <c r="A590" s="73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</row>
    <row r="591" ht="12.75" customHeight="1">
      <c r="A591" s="73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</row>
    <row r="592" ht="12.75" customHeight="1">
      <c r="A592" s="73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</row>
    <row r="593" ht="12.75" customHeight="1">
      <c r="A593" s="73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</row>
    <row r="594" ht="12.75" customHeight="1">
      <c r="A594" s="73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</row>
    <row r="595" ht="12.75" customHeight="1">
      <c r="A595" s="73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</row>
    <row r="596" ht="12.75" customHeight="1">
      <c r="A596" s="73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</row>
    <row r="597" ht="12.75" customHeight="1">
      <c r="A597" s="73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</row>
    <row r="598" ht="12.75" customHeight="1">
      <c r="A598" s="73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</row>
    <row r="599" ht="12.75" customHeight="1">
      <c r="A599" s="73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</row>
    <row r="600" ht="12.75" customHeight="1">
      <c r="A600" s="73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</row>
    <row r="601" ht="12.75" customHeight="1">
      <c r="A601" s="73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</row>
    <row r="602" ht="12.75" customHeight="1">
      <c r="A602" s="73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</row>
    <row r="603" ht="12.75" customHeight="1">
      <c r="A603" s="73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</row>
    <row r="604" ht="12.75" customHeight="1">
      <c r="A604" s="73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</row>
    <row r="605" ht="12.75" customHeight="1">
      <c r="A605" s="73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</row>
    <row r="606" ht="12.75" customHeight="1">
      <c r="A606" s="73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</row>
    <row r="607" ht="12.75" customHeight="1">
      <c r="A607" s="73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</row>
    <row r="608" ht="12.75" customHeight="1">
      <c r="A608" s="73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</row>
    <row r="609" ht="12.75" customHeight="1">
      <c r="A609" s="73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</row>
    <row r="610" ht="12.75" customHeight="1">
      <c r="A610" s="73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</row>
    <row r="611" ht="12.75" customHeight="1">
      <c r="A611" s="73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</row>
    <row r="612" ht="12.75" customHeight="1">
      <c r="A612" s="73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</row>
    <row r="613" ht="12.75" customHeight="1">
      <c r="A613" s="73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</row>
    <row r="614" ht="12.75" customHeight="1">
      <c r="A614" s="73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</row>
    <row r="615" ht="12.75" customHeight="1">
      <c r="A615" s="73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</row>
    <row r="616" ht="12.75" customHeight="1">
      <c r="A616" s="73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</row>
    <row r="617" ht="12.75" customHeight="1">
      <c r="A617" s="73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</row>
    <row r="618" ht="12.75" customHeight="1">
      <c r="A618" s="73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</row>
    <row r="619" ht="12.75" customHeight="1">
      <c r="A619" s="73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</row>
    <row r="620" ht="12.75" customHeight="1">
      <c r="A620" s="73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</row>
    <row r="621" ht="12.75" customHeight="1">
      <c r="A621" s="73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</row>
    <row r="622" ht="12.75" customHeight="1">
      <c r="A622" s="73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</row>
    <row r="623" ht="12.75" customHeight="1">
      <c r="A623" s="73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</row>
    <row r="624" ht="12.75" customHeight="1">
      <c r="A624" s="73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</row>
    <row r="625" ht="12.75" customHeight="1">
      <c r="A625" s="73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</row>
    <row r="626" ht="12.75" customHeight="1">
      <c r="A626" s="73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</row>
    <row r="627" ht="12.75" customHeight="1">
      <c r="A627" s="73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</row>
    <row r="628" ht="12.75" customHeight="1">
      <c r="A628" s="73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</row>
    <row r="629" ht="12.75" customHeight="1">
      <c r="A629" s="73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</row>
    <row r="630" ht="12.75" customHeight="1">
      <c r="A630" s="73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</row>
    <row r="631" ht="12.75" customHeight="1">
      <c r="A631" s="73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</row>
    <row r="632" ht="12.75" customHeight="1">
      <c r="A632" s="73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</row>
    <row r="633" ht="12.75" customHeight="1">
      <c r="A633" s="73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</row>
    <row r="634" ht="12.75" customHeight="1">
      <c r="A634" s="73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</row>
    <row r="635" ht="12.75" customHeight="1">
      <c r="A635" s="73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</row>
    <row r="636" ht="12.75" customHeight="1">
      <c r="A636" s="73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</row>
    <row r="637" ht="12.75" customHeight="1">
      <c r="A637" s="73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</row>
    <row r="638" ht="12.75" customHeight="1">
      <c r="A638" s="73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  <c r="AA638" s="73"/>
    </row>
    <row r="639" ht="12.75" customHeight="1">
      <c r="A639" s="73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  <c r="AA639" s="73"/>
    </row>
    <row r="640" ht="12.75" customHeight="1">
      <c r="A640" s="73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73"/>
    </row>
    <row r="641" ht="12.75" customHeight="1">
      <c r="A641" s="73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</row>
    <row r="642" ht="12.75" customHeight="1">
      <c r="A642" s="73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</row>
    <row r="643" ht="12.75" customHeight="1">
      <c r="A643" s="73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  <c r="AA643" s="73"/>
    </row>
    <row r="644" ht="12.75" customHeight="1">
      <c r="A644" s="73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  <c r="AA644" s="73"/>
    </row>
    <row r="645" ht="12.75" customHeight="1">
      <c r="A645" s="73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  <c r="AA645" s="73"/>
    </row>
    <row r="646" ht="12.75" customHeight="1">
      <c r="A646" s="73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  <c r="AA646" s="73"/>
    </row>
    <row r="647" ht="12.75" customHeight="1">
      <c r="A647" s="73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  <c r="AA647" s="73"/>
    </row>
    <row r="648" ht="12.75" customHeight="1">
      <c r="A648" s="73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</row>
    <row r="649" ht="12.75" customHeight="1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73"/>
    </row>
    <row r="650" ht="12.75" customHeight="1">
      <c r="A650" s="73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</row>
    <row r="651" ht="12.75" customHeight="1">
      <c r="A651" s="73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73"/>
    </row>
    <row r="652" ht="12.75" customHeight="1">
      <c r="A652" s="73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  <c r="AA652" s="73"/>
    </row>
    <row r="653" ht="12.75" customHeight="1">
      <c r="A653" s="73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  <c r="AA653" s="73"/>
    </row>
    <row r="654" ht="12.75" customHeight="1">
      <c r="A654" s="73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  <c r="AA654" s="73"/>
    </row>
    <row r="655" ht="12.75" customHeight="1">
      <c r="A655" s="73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  <c r="AA655" s="73"/>
    </row>
    <row r="656" ht="12.75" customHeight="1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  <c r="AA656" s="73"/>
    </row>
    <row r="657" ht="12.75" customHeight="1">
      <c r="A657" s="73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</row>
    <row r="658" ht="12.75" customHeight="1">
      <c r="A658" s="73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</row>
    <row r="659" ht="12.75" customHeight="1">
      <c r="A659" s="73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  <c r="AA659" s="73"/>
    </row>
    <row r="660" ht="12.75" customHeight="1">
      <c r="A660" s="73"/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</row>
    <row r="661" ht="12.75" customHeight="1">
      <c r="A661" s="73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  <c r="AA661" s="73"/>
    </row>
    <row r="662" ht="12.75" customHeight="1">
      <c r="A662" s="73"/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</row>
    <row r="663" ht="12.75" customHeight="1">
      <c r="A663" s="73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  <c r="AA663" s="73"/>
    </row>
    <row r="664" ht="12.75" customHeight="1">
      <c r="A664" s="73"/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  <c r="AA664" s="73"/>
    </row>
    <row r="665" ht="12.75" customHeight="1">
      <c r="A665" s="73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  <c r="AA665" s="73"/>
    </row>
    <row r="666" ht="12.75" customHeight="1">
      <c r="A666" s="73"/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  <c r="AA666" s="73"/>
    </row>
    <row r="667" ht="12.75" customHeight="1">
      <c r="A667" s="73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  <c r="AA667" s="73"/>
    </row>
    <row r="668" ht="12.75" customHeight="1">
      <c r="A668" s="73"/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  <c r="AA668" s="73"/>
    </row>
    <row r="669" ht="12.75" customHeight="1">
      <c r="A669" s="73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  <c r="AA669" s="73"/>
    </row>
    <row r="670" ht="12.75" customHeight="1">
      <c r="A670" s="73"/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  <c r="AA670" s="73"/>
    </row>
    <row r="671" ht="12.75" customHeight="1">
      <c r="A671" s="73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  <c r="AA671" s="73"/>
    </row>
    <row r="672" ht="12.75" customHeight="1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  <c r="AA672" s="73"/>
    </row>
    <row r="673" ht="12.75" customHeight="1">
      <c r="A673" s="73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  <c r="AA673" s="73"/>
    </row>
    <row r="674" ht="12.75" customHeight="1">
      <c r="A674" s="73"/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  <c r="AA674" s="73"/>
    </row>
    <row r="675" ht="12.75" customHeight="1">
      <c r="A675" s="73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  <c r="AA675" s="73"/>
    </row>
    <row r="676" ht="12.75" customHeight="1">
      <c r="A676" s="73"/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  <c r="AA676" s="73"/>
    </row>
    <row r="677" ht="12.75" customHeight="1">
      <c r="A677" s="73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  <c r="AA677" s="73"/>
    </row>
    <row r="678" ht="12.75" customHeight="1">
      <c r="A678" s="73"/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  <c r="AA678" s="73"/>
    </row>
    <row r="679" ht="12.75" customHeight="1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  <c r="AA679" s="73"/>
    </row>
    <row r="680" ht="12.75" customHeight="1">
      <c r="A680" s="73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  <c r="AA680" s="73"/>
    </row>
    <row r="681" ht="12.75" customHeight="1">
      <c r="A681" s="73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  <c r="AA681" s="73"/>
    </row>
    <row r="682" ht="12.75" customHeight="1">
      <c r="A682" s="73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  <c r="AA682" s="73"/>
    </row>
    <row r="683" ht="12.75" customHeight="1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  <c r="AA683" s="73"/>
    </row>
    <row r="684" ht="12.75" customHeight="1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  <c r="AA684" s="73"/>
    </row>
    <row r="685" ht="12.75" customHeight="1">
      <c r="A685" s="73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  <c r="AA685" s="73"/>
    </row>
    <row r="686" ht="12.75" customHeight="1">
      <c r="A686" s="73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</row>
    <row r="687" ht="12.75" customHeight="1">
      <c r="A687" s="73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  <c r="AA687" s="73"/>
    </row>
    <row r="688" ht="12.75" customHeight="1">
      <c r="A688" s="73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  <c r="AA688" s="73"/>
    </row>
    <row r="689" ht="12.75" customHeight="1">
      <c r="A689" s="73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  <c r="AA689" s="73"/>
    </row>
    <row r="690" ht="12.75" customHeight="1">
      <c r="A690" s="73"/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  <c r="AA690" s="73"/>
    </row>
    <row r="691" ht="12.75" customHeight="1">
      <c r="A691" s="73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  <c r="AA691" s="73"/>
    </row>
    <row r="692" ht="12.75" customHeight="1">
      <c r="A692" s="73"/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  <c r="AA692" s="73"/>
    </row>
    <row r="693" ht="12.75" customHeight="1">
      <c r="A693" s="73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73"/>
    </row>
    <row r="694" ht="12.75" customHeight="1">
      <c r="A694" s="73"/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</row>
    <row r="695" ht="12.75" customHeight="1">
      <c r="A695" s="73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  <c r="AA695" s="73"/>
    </row>
    <row r="696" ht="12.75" customHeight="1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73"/>
    </row>
    <row r="697" ht="12.75" customHeight="1">
      <c r="A697" s="73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  <c r="AA697" s="73"/>
    </row>
    <row r="698" ht="12.75" customHeight="1">
      <c r="A698" s="73"/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  <c r="AA698" s="73"/>
    </row>
    <row r="699" ht="12.75" customHeight="1">
      <c r="A699" s="73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  <c r="AA699" s="73"/>
    </row>
    <row r="700" ht="12.75" customHeight="1">
      <c r="A700" s="73"/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  <c r="AA700" s="73"/>
    </row>
    <row r="701" ht="12.75" customHeight="1">
      <c r="A701" s="73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  <c r="AA701" s="73"/>
    </row>
    <row r="702" ht="12.75" customHeight="1">
      <c r="A702" s="73"/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  <c r="AA702" s="73"/>
    </row>
    <row r="703" ht="12.75" customHeight="1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  <c r="AA703" s="73"/>
    </row>
    <row r="704" ht="12.75" customHeight="1">
      <c r="A704" s="73"/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  <c r="AA704" s="73"/>
    </row>
    <row r="705" ht="12.75" customHeight="1">
      <c r="A705" s="73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73"/>
    </row>
    <row r="706" ht="12.75" customHeight="1">
      <c r="A706" s="73"/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  <c r="AA706" s="73"/>
    </row>
    <row r="707" ht="12.75" customHeight="1">
      <c r="A707" s="73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  <c r="AA707" s="73"/>
    </row>
    <row r="708" ht="12.75" customHeight="1">
      <c r="A708" s="73"/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  <c r="AA708" s="73"/>
    </row>
    <row r="709" ht="12.75" customHeight="1">
      <c r="A709" s="73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  <c r="AA709" s="73"/>
    </row>
    <row r="710" ht="12.75" customHeight="1">
      <c r="A710" s="73"/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</row>
    <row r="711" ht="12.75" customHeight="1">
      <c r="A711" s="73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  <c r="AA711" s="73"/>
    </row>
    <row r="712" ht="12.75" customHeight="1">
      <c r="A712" s="73"/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  <c r="AA712" s="73"/>
    </row>
    <row r="713" ht="12.75" customHeight="1">
      <c r="A713" s="73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73"/>
    </row>
    <row r="714" ht="12.75" customHeight="1">
      <c r="A714" s="73"/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  <c r="AA714" s="73"/>
    </row>
    <row r="715" ht="12.75" customHeight="1">
      <c r="A715" s="73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  <c r="AA715" s="73"/>
    </row>
    <row r="716" ht="12.75" customHeight="1">
      <c r="A716" s="73"/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</row>
    <row r="717" ht="12.75" customHeight="1">
      <c r="A717" s="73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  <c r="AA717" s="73"/>
    </row>
    <row r="718" ht="12.75" customHeight="1">
      <c r="A718" s="73"/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  <c r="AA718" s="73"/>
    </row>
    <row r="719" ht="12.75" customHeight="1">
      <c r="A719" s="73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  <c r="AA719" s="73"/>
    </row>
    <row r="720" ht="12.75" customHeight="1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73"/>
    </row>
    <row r="721" ht="12.75" customHeight="1">
      <c r="A721" s="73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  <c r="AA721" s="73"/>
    </row>
    <row r="722" ht="12.75" customHeight="1">
      <c r="A722" s="73"/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  <c r="AA722" s="73"/>
    </row>
    <row r="723" ht="12.75" customHeight="1">
      <c r="A723" s="73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  <c r="AA723" s="73"/>
    </row>
    <row r="724" ht="12.75" customHeight="1">
      <c r="A724" s="73"/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  <c r="AA724" s="73"/>
    </row>
    <row r="725" ht="12.75" customHeight="1">
      <c r="A725" s="73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  <c r="AA725" s="73"/>
    </row>
    <row r="726" ht="12.75" customHeight="1">
      <c r="A726" s="73"/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  <c r="AA726" s="73"/>
    </row>
    <row r="727" ht="12.75" customHeight="1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  <c r="AA727" s="73"/>
    </row>
    <row r="728" ht="12.75" customHeight="1">
      <c r="A728" s="73"/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</row>
    <row r="729" ht="12.75" customHeight="1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  <c r="AA729" s="73"/>
    </row>
    <row r="730" ht="12.75" customHeight="1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</row>
    <row r="731" ht="12.75" customHeight="1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  <c r="AA731" s="73"/>
    </row>
    <row r="732" ht="12.75" customHeight="1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  <c r="AA732" s="73"/>
    </row>
    <row r="733" ht="12.75" customHeight="1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  <c r="AA733" s="73"/>
    </row>
    <row r="734" ht="12.75" customHeight="1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  <c r="AA734" s="73"/>
    </row>
    <row r="735" ht="12.75" customHeight="1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  <c r="AA735" s="73"/>
    </row>
    <row r="736" ht="12.75" customHeight="1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  <c r="AA736" s="73"/>
    </row>
    <row r="737" ht="12.75" customHeight="1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  <c r="AA737" s="73"/>
    </row>
    <row r="738" ht="12.75" customHeight="1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  <c r="AA738" s="73"/>
    </row>
    <row r="739" ht="12.75" customHeight="1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  <c r="AA739" s="73"/>
    </row>
    <row r="740" ht="12.75" customHeight="1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  <c r="AA740" s="73"/>
    </row>
    <row r="741" ht="12.75" customHeight="1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  <c r="AA741" s="73"/>
    </row>
    <row r="742" ht="12.75" customHeight="1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  <c r="AA742" s="73"/>
    </row>
    <row r="743" ht="12.75" customHeight="1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  <c r="AA743" s="73"/>
    </row>
    <row r="744" ht="12.75" customHeight="1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  <c r="AA744" s="73"/>
    </row>
    <row r="745" ht="12.75" customHeight="1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  <c r="AA745" s="73"/>
    </row>
    <row r="746" ht="12.75" customHeight="1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</row>
    <row r="747" ht="12.75" customHeight="1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  <c r="AA747" s="73"/>
    </row>
    <row r="748" ht="12.75" customHeight="1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  <c r="AA748" s="73"/>
    </row>
    <row r="749" ht="12.75" customHeight="1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  <c r="AA749" s="73"/>
    </row>
    <row r="750" ht="12.75" customHeight="1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  <c r="AA750" s="73"/>
    </row>
    <row r="751" ht="12.75" customHeight="1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  <c r="AA751" s="73"/>
    </row>
    <row r="752" ht="12.75" customHeight="1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</row>
    <row r="753" ht="12.75" customHeight="1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  <c r="AA753" s="73"/>
    </row>
    <row r="754" ht="12.75" customHeight="1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  <c r="AA754" s="73"/>
    </row>
    <row r="755" ht="12.75" customHeight="1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  <c r="AA755" s="73"/>
    </row>
    <row r="756" ht="12.75" customHeight="1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  <c r="AA756" s="73"/>
    </row>
    <row r="757" ht="12.75" customHeight="1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  <c r="AA757" s="73"/>
    </row>
    <row r="758" ht="12.75" customHeight="1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  <c r="AA758" s="73"/>
    </row>
    <row r="759" ht="12.75" customHeight="1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</row>
    <row r="760" ht="12.75" customHeight="1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</row>
    <row r="761" ht="12.75" customHeight="1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</row>
    <row r="762" ht="12.75" customHeight="1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</row>
    <row r="763" ht="12.75" customHeight="1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</row>
    <row r="764" ht="12.75" customHeight="1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  <c r="AA764" s="73"/>
    </row>
    <row r="765" ht="12.75" customHeight="1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  <c r="AA765" s="73"/>
    </row>
    <row r="766" ht="12.75" customHeight="1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  <c r="AA766" s="73"/>
    </row>
    <row r="767" ht="12.75" customHeight="1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  <c r="AA767" s="73"/>
    </row>
    <row r="768" ht="12.75" customHeight="1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  <c r="AA768" s="73"/>
    </row>
    <row r="769" ht="12.75" customHeight="1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  <c r="AA769" s="73"/>
    </row>
    <row r="770" ht="12.75" customHeight="1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</row>
    <row r="771" ht="12.75" customHeight="1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  <c r="AA771" s="73"/>
    </row>
    <row r="772" ht="12.75" customHeight="1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  <c r="AA772" s="73"/>
    </row>
    <row r="773" ht="12.75" customHeight="1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</row>
    <row r="774" ht="12.75" customHeight="1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  <c r="AA774" s="73"/>
    </row>
    <row r="775" ht="12.75" customHeight="1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  <c r="AA775" s="73"/>
    </row>
    <row r="776" ht="12.75" customHeight="1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</row>
    <row r="777" ht="12.75" customHeight="1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  <c r="AA777" s="73"/>
    </row>
    <row r="778" ht="12.75" customHeight="1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  <c r="AA778" s="73"/>
    </row>
    <row r="779" ht="12.75" customHeight="1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  <c r="AA779" s="73"/>
    </row>
    <row r="780" ht="12.75" customHeight="1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  <c r="AA780" s="73"/>
    </row>
    <row r="781" ht="12.75" customHeight="1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</row>
    <row r="782" ht="12.75" customHeight="1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  <c r="AA782" s="73"/>
    </row>
    <row r="783" ht="12.75" customHeight="1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  <c r="AA783" s="73"/>
    </row>
    <row r="784" ht="12.75" customHeight="1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</row>
    <row r="785" ht="12.75" customHeight="1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</row>
    <row r="786" ht="12.75" customHeight="1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</row>
    <row r="787" ht="12.75" customHeight="1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  <c r="AA787" s="73"/>
    </row>
    <row r="788" ht="12.75" customHeight="1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  <c r="AA788" s="73"/>
    </row>
    <row r="789" ht="12.75" customHeight="1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  <c r="AA789" s="73"/>
    </row>
    <row r="790" ht="12.75" customHeight="1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</row>
    <row r="791" ht="12.75" customHeight="1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  <c r="AA791" s="73"/>
    </row>
    <row r="792" ht="12.75" customHeight="1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  <c r="AA792" s="73"/>
    </row>
    <row r="793" ht="12.75" customHeight="1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  <c r="AA793" s="73"/>
    </row>
    <row r="794" ht="12.75" customHeight="1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  <c r="AA794" s="73"/>
    </row>
    <row r="795" ht="12.75" customHeight="1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  <c r="AA795" s="73"/>
    </row>
    <row r="796" ht="12.75" customHeight="1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  <c r="AA796" s="73"/>
    </row>
    <row r="797" ht="12.75" customHeight="1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  <c r="AA797" s="73"/>
    </row>
    <row r="798" ht="12.75" customHeight="1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  <c r="AA798" s="73"/>
    </row>
    <row r="799" ht="12.75" customHeight="1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  <c r="AA799" s="73"/>
    </row>
    <row r="800" ht="12.75" customHeight="1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  <c r="AA800" s="73"/>
    </row>
    <row r="801" ht="12.75" customHeight="1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  <c r="AA801" s="73"/>
    </row>
    <row r="802" ht="12.75" customHeight="1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  <c r="AA802" s="73"/>
    </row>
    <row r="803" ht="12.75" customHeight="1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  <c r="AA803" s="73"/>
    </row>
    <row r="804" ht="12.75" customHeight="1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  <c r="AA804" s="73"/>
    </row>
    <row r="805" ht="12.75" customHeight="1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  <c r="AA805" s="73"/>
    </row>
    <row r="806" ht="12.75" customHeight="1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  <c r="AA806" s="73"/>
    </row>
    <row r="807" ht="12.75" customHeight="1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  <c r="AA807" s="73"/>
    </row>
    <row r="808" ht="12.75" customHeight="1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  <c r="AA808" s="73"/>
    </row>
    <row r="809" ht="12.75" customHeight="1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  <c r="AA809" s="73"/>
    </row>
    <row r="810" ht="12.75" customHeight="1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</row>
    <row r="811" ht="12.75" customHeight="1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  <c r="AA811" s="73"/>
    </row>
    <row r="812" ht="12.75" customHeight="1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  <c r="AA812" s="73"/>
    </row>
    <row r="813" ht="12.75" customHeight="1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  <c r="AA813" s="73"/>
    </row>
    <row r="814" ht="12.75" customHeight="1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  <c r="AA814" s="73"/>
    </row>
    <row r="815" ht="12.75" customHeight="1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  <c r="AA815" s="73"/>
    </row>
    <row r="816" ht="12.75" customHeight="1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  <c r="AA816" s="73"/>
    </row>
    <row r="817" ht="12.75" customHeight="1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  <c r="AA817" s="73"/>
    </row>
    <row r="818" ht="12.75" customHeight="1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  <c r="AA818" s="73"/>
    </row>
    <row r="819" ht="12.75" customHeight="1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  <c r="AA819" s="73"/>
    </row>
    <row r="820" ht="12.75" customHeight="1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  <c r="AA820" s="73"/>
    </row>
    <row r="821" ht="12.75" customHeight="1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  <c r="AA821" s="73"/>
    </row>
    <row r="822" ht="12.75" customHeight="1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  <c r="AA822" s="73"/>
    </row>
    <row r="823" ht="12.75" customHeight="1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  <c r="AA823" s="73"/>
    </row>
    <row r="824" ht="12.75" customHeight="1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  <c r="AA824" s="73"/>
    </row>
    <row r="825" ht="12.75" customHeight="1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  <c r="AA825" s="73"/>
    </row>
    <row r="826" ht="12.75" customHeight="1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  <c r="AA826" s="73"/>
    </row>
    <row r="827" ht="12.75" customHeight="1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  <c r="AA827" s="73"/>
    </row>
    <row r="828" ht="12.75" customHeight="1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  <c r="AA828" s="73"/>
    </row>
    <row r="829" ht="12.75" customHeight="1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73"/>
    </row>
    <row r="830" ht="12.75" customHeight="1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  <c r="AA830" s="73"/>
    </row>
    <row r="831" ht="12.75" customHeight="1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  <c r="AA831" s="73"/>
    </row>
    <row r="832" ht="12.75" customHeight="1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  <c r="AA832" s="73"/>
    </row>
    <row r="833" ht="12.75" customHeight="1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73"/>
    </row>
    <row r="834" ht="12.75" customHeight="1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  <c r="AA834" s="73"/>
    </row>
    <row r="835" ht="12.75" customHeight="1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73"/>
    </row>
    <row r="836" ht="12.75" customHeight="1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73"/>
    </row>
    <row r="837" ht="12.75" customHeight="1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73"/>
    </row>
    <row r="838" ht="12.75" customHeight="1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73"/>
    </row>
    <row r="839" ht="12.75" customHeight="1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73"/>
    </row>
    <row r="840" ht="12.75" customHeight="1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  <c r="AA840" s="73"/>
    </row>
    <row r="841" ht="12.75" customHeight="1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  <c r="AA841" s="73"/>
    </row>
    <row r="842" ht="12.75" customHeight="1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  <c r="AA842" s="73"/>
    </row>
    <row r="843" ht="12.75" customHeight="1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  <c r="AA843" s="73"/>
    </row>
    <row r="844" ht="12.75" customHeight="1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73"/>
    </row>
    <row r="845" ht="12.75" customHeight="1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</row>
    <row r="846" ht="12.75" customHeight="1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73"/>
    </row>
    <row r="847" ht="12.75" customHeight="1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  <c r="AA847" s="73"/>
    </row>
    <row r="848" ht="12.75" customHeight="1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  <c r="AA848" s="73"/>
    </row>
    <row r="849" ht="12.75" customHeight="1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  <c r="AA849" s="73"/>
    </row>
    <row r="850" ht="12.75" customHeight="1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  <c r="AA850" s="73"/>
    </row>
    <row r="851" ht="12.75" customHeight="1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  <c r="AA851" s="73"/>
    </row>
    <row r="852" ht="12.75" customHeight="1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  <c r="AA852" s="73"/>
    </row>
    <row r="853" ht="12.75" customHeight="1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  <c r="AA853" s="73"/>
    </row>
    <row r="854" ht="12.75" customHeight="1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  <c r="AA854" s="73"/>
    </row>
    <row r="855" ht="12.75" customHeight="1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  <c r="AA855" s="73"/>
    </row>
    <row r="856" ht="12.75" customHeight="1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  <c r="AA856" s="73"/>
    </row>
    <row r="857" ht="12.75" customHeight="1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  <c r="AA857" s="73"/>
    </row>
    <row r="858" ht="12.75" customHeight="1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  <c r="AA858" s="73"/>
    </row>
    <row r="859" ht="12.75" customHeight="1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  <c r="AA859" s="73"/>
    </row>
    <row r="860" ht="12.75" customHeight="1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  <c r="AA860" s="73"/>
    </row>
    <row r="861" ht="12.75" customHeight="1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  <c r="AA861" s="73"/>
    </row>
    <row r="862" ht="12.75" customHeight="1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  <c r="AA862" s="73"/>
    </row>
    <row r="863" ht="12.75" customHeight="1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  <c r="AA863" s="73"/>
    </row>
    <row r="864" ht="12.75" customHeight="1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  <c r="AA864" s="73"/>
    </row>
    <row r="865" ht="12.75" customHeight="1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  <c r="AA865" s="73"/>
    </row>
    <row r="866" ht="12.75" customHeight="1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  <c r="AA866" s="73"/>
    </row>
    <row r="867" ht="12.75" customHeight="1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  <c r="AA867" s="73"/>
    </row>
    <row r="868" ht="12.75" customHeight="1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  <c r="AA868" s="73"/>
    </row>
    <row r="869" ht="12.75" customHeight="1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3"/>
    </row>
    <row r="870" ht="12.75" customHeight="1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  <c r="AA870" s="73"/>
    </row>
    <row r="871" ht="12.75" customHeight="1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  <c r="AA871" s="73"/>
    </row>
    <row r="872" ht="12.75" customHeight="1">
      <c r="A872" s="73"/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  <c r="AA872" s="73"/>
    </row>
    <row r="873" ht="12.75" customHeight="1">
      <c r="A873" s="73"/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  <c r="AA873" s="73"/>
    </row>
    <row r="874" ht="12.75" customHeight="1">
      <c r="A874" s="73"/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  <c r="AA874" s="73"/>
    </row>
    <row r="875" ht="12.75" customHeight="1">
      <c r="A875" s="73"/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  <c r="AA875" s="73"/>
    </row>
    <row r="876" ht="12.75" customHeight="1">
      <c r="A876" s="73"/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  <c r="AA876" s="73"/>
    </row>
    <row r="877" ht="12.75" customHeight="1">
      <c r="A877" s="73"/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  <c r="AA877" s="73"/>
    </row>
    <row r="878" ht="12.75" customHeight="1">
      <c r="A878" s="73"/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  <c r="AA878" s="73"/>
    </row>
    <row r="879" ht="12.75" customHeight="1">
      <c r="A879" s="73"/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  <c r="AA879" s="73"/>
    </row>
    <row r="880" ht="12.75" customHeight="1">
      <c r="A880" s="73"/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  <c r="AA880" s="73"/>
    </row>
    <row r="881" ht="12.75" customHeight="1">
      <c r="A881" s="73"/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  <c r="AA881" s="73"/>
    </row>
    <row r="882" ht="12.75" customHeight="1">
      <c r="A882" s="73"/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  <c r="AA882" s="73"/>
    </row>
    <row r="883" ht="12.75" customHeight="1">
      <c r="A883" s="73"/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  <c r="AA883" s="73"/>
    </row>
    <row r="884" ht="12.75" customHeight="1">
      <c r="A884" s="73"/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  <c r="AA884" s="73"/>
    </row>
    <row r="885" ht="12.75" customHeight="1">
      <c r="A885" s="73"/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  <c r="AA885" s="73"/>
    </row>
    <row r="886" ht="12.75" customHeight="1">
      <c r="A886" s="73"/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  <c r="AA886" s="73"/>
    </row>
    <row r="887" ht="12.75" customHeight="1">
      <c r="A887" s="73"/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  <c r="AA887" s="73"/>
    </row>
    <row r="888" ht="12.75" customHeight="1">
      <c r="A888" s="73"/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  <c r="AA888" s="73"/>
    </row>
    <row r="889" ht="12.75" customHeight="1">
      <c r="A889" s="73"/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  <c r="AA889" s="73"/>
    </row>
    <row r="890" ht="12.75" customHeight="1">
      <c r="A890" s="73"/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  <c r="AA890" s="73"/>
    </row>
    <row r="891" ht="12.75" customHeight="1">
      <c r="A891" s="73"/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  <c r="AA891" s="73"/>
    </row>
    <row r="892" ht="12.75" customHeight="1">
      <c r="A892" s="73"/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  <c r="AA892" s="73"/>
    </row>
    <row r="893" ht="12.75" customHeight="1">
      <c r="A893" s="73"/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  <c r="AA893" s="73"/>
    </row>
    <row r="894" ht="12.75" customHeight="1">
      <c r="A894" s="73"/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  <c r="AA894" s="73"/>
    </row>
    <row r="895" ht="12.75" customHeight="1">
      <c r="A895" s="73"/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  <c r="AA895" s="73"/>
    </row>
    <row r="896" ht="12.75" customHeight="1">
      <c r="A896" s="73"/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  <c r="AA896" s="73"/>
    </row>
    <row r="897" ht="12.75" customHeight="1">
      <c r="A897" s="73"/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  <c r="AA897" s="73"/>
    </row>
    <row r="898" ht="12.75" customHeight="1">
      <c r="A898" s="73"/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  <c r="AA898" s="73"/>
    </row>
    <row r="899" ht="12.75" customHeight="1">
      <c r="A899" s="73"/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  <c r="AA899" s="73"/>
    </row>
    <row r="900" ht="12.75" customHeight="1">
      <c r="A900" s="73"/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  <c r="AA900" s="73"/>
    </row>
    <row r="901" ht="12.75" customHeight="1">
      <c r="A901" s="73"/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  <c r="AA901" s="73"/>
    </row>
    <row r="902" ht="12.75" customHeight="1">
      <c r="A902" s="73"/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  <c r="AA902" s="73"/>
    </row>
    <row r="903" ht="12.75" customHeight="1">
      <c r="A903" s="73"/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  <c r="AA903" s="73"/>
    </row>
    <row r="904" ht="12.75" customHeight="1">
      <c r="A904" s="73"/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  <c r="AA904" s="73"/>
    </row>
    <row r="905" ht="12.75" customHeight="1">
      <c r="A905" s="73"/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  <c r="AA905" s="73"/>
    </row>
    <row r="906" ht="12.75" customHeight="1">
      <c r="A906" s="73"/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  <c r="AA906" s="73"/>
    </row>
    <row r="907" ht="12.75" customHeight="1">
      <c r="A907" s="73"/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  <c r="AA907" s="73"/>
    </row>
    <row r="908" ht="12.75" customHeight="1">
      <c r="A908" s="73"/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  <c r="AA908" s="73"/>
    </row>
    <row r="909" ht="12.75" customHeight="1">
      <c r="A909" s="73"/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  <c r="AA909" s="73"/>
    </row>
    <row r="910" ht="12.75" customHeight="1">
      <c r="A910" s="73"/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  <c r="AA910" s="73"/>
    </row>
    <row r="911" ht="12.75" customHeight="1">
      <c r="A911" s="73"/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  <c r="AA911" s="73"/>
    </row>
    <row r="912" ht="12.75" customHeight="1">
      <c r="A912" s="73"/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  <c r="AA912" s="73"/>
    </row>
    <row r="913" ht="12.75" customHeight="1">
      <c r="A913" s="73"/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  <c r="AA913" s="73"/>
    </row>
    <row r="914" ht="12.75" customHeight="1">
      <c r="A914" s="73"/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  <c r="AA914" s="73"/>
    </row>
    <row r="915" ht="12.75" customHeight="1">
      <c r="A915" s="73"/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  <c r="AA915" s="73"/>
    </row>
    <row r="916" ht="12.75" customHeight="1">
      <c r="A916" s="73"/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  <c r="AA916" s="73"/>
    </row>
    <row r="917" ht="12.75" customHeight="1">
      <c r="A917" s="73"/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  <c r="AA917" s="73"/>
    </row>
    <row r="918" ht="12.75" customHeight="1">
      <c r="A918" s="73"/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  <c r="AA918" s="73"/>
    </row>
    <row r="919" ht="12.75" customHeight="1">
      <c r="A919" s="73"/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  <c r="AA919" s="73"/>
    </row>
    <row r="920" ht="12.75" customHeight="1">
      <c r="A920" s="73"/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  <c r="AA920" s="73"/>
    </row>
    <row r="921" ht="12.75" customHeight="1">
      <c r="A921" s="73"/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  <c r="AA921" s="73"/>
    </row>
    <row r="922" ht="12.75" customHeight="1">
      <c r="A922" s="73"/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  <c r="AA922" s="73"/>
    </row>
    <row r="923" ht="12.75" customHeight="1">
      <c r="A923" s="73"/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  <c r="AA923" s="73"/>
    </row>
    <row r="924" ht="12.75" customHeight="1">
      <c r="A924" s="73"/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  <c r="AA924" s="73"/>
    </row>
    <row r="925" ht="12.75" customHeight="1">
      <c r="A925" s="73"/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  <c r="AA925" s="73"/>
    </row>
    <row r="926" ht="12.75" customHeight="1">
      <c r="A926" s="73"/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  <c r="AA926" s="73"/>
    </row>
    <row r="927" ht="12.75" customHeight="1">
      <c r="A927" s="73"/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  <c r="AA927" s="73"/>
    </row>
    <row r="928" ht="12.75" customHeight="1">
      <c r="A928" s="73"/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  <c r="AA928" s="73"/>
    </row>
    <row r="929" ht="12.75" customHeight="1">
      <c r="A929" s="73"/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  <c r="AA929" s="73"/>
    </row>
    <row r="930" ht="12.75" customHeight="1">
      <c r="A930" s="73"/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  <c r="AA930" s="73"/>
    </row>
    <row r="931" ht="12.75" customHeight="1">
      <c r="A931" s="73"/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  <c r="AA931" s="73"/>
    </row>
    <row r="932" ht="12.75" customHeight="1">
      <c r="A932" s="73"/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  <c r="AA932" s="73"/>
    </row>
    <row r="933" ht="12.75" customHeight="1">
      <c r="A933" s="73"/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  <c r="AA933" s="73"/>
    </row>
    <row r="934" ht="12.75" customHeight="1">
      <c r="A934" s="73"/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  <c r="AA934" s="73"/>
    </row>
    <row r="935" ht="12.75" customHeight="1">
      <c r="A935" s="73"/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  <c r="AA935" s="73"/>
    </row>
    <row r="936" ht="12.75" customHeight="1">
      <c r="A936" s="73"/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  <c r="AA936" s="73"/>
    </row>
    <row r="937" ht="12.75" customHeight="1">
      <c r="A937" s="73"/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  <c r="AA937" s="73"/>
    </row>
    <row r="938" ht="12.75" customHeight="1">
      <c r="A938" s="73"/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  <c r="AA938" s="73"/>
    </row>
    <row r="939" ht="12.75" customHeight="1">
      <c r="A939" s="73"/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  <c r="AA939" s="73"/>
    </row>
    <row r="940" ht="12.75" customHeight="1">
      <c r="A940" s="73"/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  <c r="AA940" s="73"/>
    </row>
    <row r="941" ht="12.75" customHeight="1">
      <c r="A941" s="73"/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  <c r="AA941" s="73"/>
    </row>
    <row r="942" ht="12.75" customHeight="1">
      <c r="A942" s="73"/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  <c r="AA942" s="73"/>
    </row>
    <row r="943" ht="12.75" customHeight="1">
      <c r="A943" s="73"/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  <c r="AA943" s="73"/>
    </row>
    <row r="944" ht="12.75" customHeight="1">
      <c r="A944" s="73"/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  <c r="AA944" s="73"/>
    </row>
    <row r="945" ht="12.75" customHeight="1">
      <c r="A945" s="73"/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  <c r="AA945" s="73"/>
    </row>
    <row r="946" ht="12.75" customHeight="1">
      <c r="A946" s="73"/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  <c r="AA946" s="73"/>
    </row>
    <row r="947" ht="12.75" customHeight="1">
      <c r="A947" s="73"/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  <c r="AA947" s="73"/>
    </row>
    <row r="948" ht="12.75" customHeight="1">
      <c r="A948" s="73"/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  <c r="AA948" s="73"/>
    </row>
    <row r="949" ht="12.75" customHeight="1">
      <c r="A949" s="73"/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  <c r="AA949" s="73"/>
    </row>
    <row r="950" ht="12.75" customHeight="1">
      <c r="A950" s="73"/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  <c r="AA950" s="73"/>
    </row>
    <row r="951" ht="12.75" customHeight="1">
      <c r="A951" s="73"/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  <c r="AA951" s="73"/>
    </row>
    <row r="952" ht="12.75" customHeight="1">
      <c r="A952" s="73"/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  <c r="AA952" s="73"/>
    </row>
    <row r="953" ht="12.75" customHeight="1">
      <c r="A953" s="73"/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  <c r="AA953" s="73"/>
    </row>
    <row r="954" ht="12.75" customHeight="1">
      <c r="A954" s="73"/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  <c r="AA954" s="73"/>
    </row>
    <row r="955" ht="12.75" customHeight="1">
      <c r="A955" s="73"/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  <c r="AA955" s="73"/>
    </row>
    <row r="956" ht="12.75" customHeight="1">
      <c r="A956" s="73"/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  <c r="AA956" s="73"/>
    </row>
    <row r="957" ht="12.75" customHeight="1">
      <c r="A957" s="73"/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  <c r="AA957" s="73"/>
    </row>
    <row r="958" ht="12.75" customHeight="1">
      <c r="A958" s="73"/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  <c r="AA958" s="73"/>
    </row>
    <row r="959" ht="12.75" customHeight="1">
      <c r="A959" s="73"/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  <c r="AA959" s="73"/>
    </row>
    <row r="960" ht="12.75" customHeight="1">
      <c r="A960" s="73"/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  <c r="AA960" s="73"/>
    </row>
    <row r="961" ht="12.75" customHeight="1">
      <c r="A961" s="73"/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  <c r="AA961" s="73"/>
    </row>
    <row r="962" ht="12.75" customHeight="1">
      <c r="A962" s="73"/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  <c r="AA962" s="73"/>
    </row>
    <row r="963" ht="12.75" customHeight="1">
      <c r="A963" s="73"/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  <c r="AA963" s="73"/>
    </row>
    <row r="964" ht="12.75" customHeight="1">
      <c r="A964" s="73"/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  <c r="AA964" s="73"/>
    </row>
    <row r="965" ht="12.75" customHeight="1">
      <c r="A965" s="73"/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  <c r="AA965" s="73"/>
    </row>
    <row r="966" ht="12.75" customHeight="1">
      <c r="A966" s="73"/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  <c r="AA966" s="73"/>
    </row>
    <row r="967" ht="12.75" customHeight="1">
      <c r="A967" s="73"/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  <c r="AA967" s="73"/>
    </row>
    <row r="968" ht="12.75" customHeight="1">
      <c r="A968" s="73"/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  <c r="AA968" s="73"/>
    </row>
    <row r="969" ht="12.75" customHeight="1">
      <c r="A969" s="73"/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  <c r="AA969" s="73"/>
    </row>
    <row r="970" ht="12.75" customHeight="1">
      <c r="A970" s="73"/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  <c r="AA970" s="73"/>
    </row>
    <row r="971" ht="12.75" customHeight="1">
      <c r="A971" s="73"/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  <c r="AA971" s="73"/>
    </row>
    <row r="972" ht="12.75" customHeight="1">
      <c r="A972" s="73"/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  <c r="AA972" s="73"/>
    </row>
    <row r="973" ht="12.75" customHeight="1">
      <c r="A973" s="73"/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  <c r="AA973" s="73"/>
    </row>
    <row r="974" ht="12.75" customHeight="1">
      <c r="A974" s="73"/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  <c r="AA974" s="73"/>
    </row>
    <row r="975" ht="12.75" customHeight="1">
      <c r="A975" s="73"/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  <c r="AA975" s="73"/>
    </row>
    <row r="976" ht="12.75" customHeight="1">
      <c r="A976" s="73"/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  <c r="AA976" s="73"/>
    </row>
    <row r="977" ht="12.75" customHeight="1">
      <c r="A977" s="73"/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  <c r="AA977" s="73"/>
    </row>
    <row r="978" ht="12.75" customHeight="1">
      <c r="A978" s="73"/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  <c r="AA978" s="73"/>
    </row>
    <row r="979" ht="12.75" customHeight="1">
      <c r="A979" s="73"/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  <c r="AA979" s="73"/>
    </row>
    <row r="980" ht="12.75" customHeight="1">
      <c r="A980" s="73"/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  <c r="AA980" s="73"/>
    </row>
    <row r="981" ht="12.75" customHeight="1">
      <c r="A981" s="73"/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  <c r="AA981" s="73"/>
    </row>
    <row r="982" ht="12.75" customHeight="1">
      <c r="A982" s="73"/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  <c r="AA982" s="73"/>
    </row>
    <row r="983" ht="12.75" customHeight="1">
      <c r="A983" s="73"/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  <c r="AA983" s="73"/>
    </row>
    <row r="984" ht="12.75" customHeight="1">
      <c r="A984" s="73"/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  <c r="AA984" s="73"/>
    </row>
    <row r="985" ht="12.75" customHeight="1">
      <c r="A985" s="73"/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  <c r="AA985" s="73"/>
    </row>
    <row r="986" ht="12.75" customHeight="1">
      <c r="A986" s="73"/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  <c r="AA986" s="73"/>
    </row>
    <row r="987" ht="12.75" customHeight="1">
      <c r="A987" s="73"/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  <c r="AA987" s="73"/>
    </row>
    <row r="988" ht="12.75" customHeight="1">
      <c r="A988" s="73"/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  <c r="AA988" s="73"/>
    </row>
    <row r="989" ht="12.75" customHeight="1">
      <c r="A989" s="73"/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  <c r="AA989" s="73"/>
    </row>
    <row r="990" ht="12.75" customHeight="1">
      <c r="A990" s="73"/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  <c r="AA990" s="73"/>
    </row>
    <row r="991" ht="12.75" customHeight="1">
      <c r="A991" s="73"/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  <c r="AA991" s="73"/>
    </row>
    <row r="992" ht="12.75" customHeight="1">
      <c r="A992" s="73"/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  <c r="AA992" s="73"/>
    </row>
    <row r="993" ht="12.75" customHeight="1">
      <c r="A993" s="73"/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  <c r="AA993" s="73"/>
    </row>
    <row r="994" ht="12.75" customHeight="1">
      <c r="A994" s="73"/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  <c r="AA994" s="73"/>
    </row>
    <row r="995" ht="12.75" customHeight="1">
      <c r="A995" s="73"/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  <c r="AA995" s="73"/>
    </row>
    <row r="996" ht="12.75" customHeight="1">
      <c r="A996" s="73"/>
      <c r="B996" s="73"/>
      <c r="C996" s="73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  <c r="AA996" s="73"/>
    </row>
    <row r="997" ht="12.75" customHeight="1">
      <c r="A997" s="73"/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  <c r="AA997" s="73"/>
    </row>
    <row r="998" ht="12.75" customHeight="1">
      <c r="A998" s="73"/>
      <c r="B998" s="73"/>
      <c r="C998" s="73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  <c r="AA998" s="73"/>
    </row>
    <row r="999" ht="12.75" customHeight="1">
      <c r="A999" s="73"/>
      <c r="B999" s="73"/>
      <c r="C999" s="73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  <c r="AA999" s="73"/>
    </row>
    <row r="1000" ht="12.75" customHeight="1">
      <c r="A1000" s="73"/>
      <c r="B1000" s="73"/>
      <c r="C1000" s="73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  <c r="AA1000" s="73"/>
    </row>
  </sheetData>
  <mergeCells count="2">
    <mergeCell ref="B11:H12"/>
    <mergeCell ref="B76:F76"/>
  </mergeCells>
  <printOptions/>
  <pageMargins bottom="0.75" footer="0.0" header="0.0" left="0.7" right="0.7" top="0.75"/>
  <pageSetup paperSize="9" scale="45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2007-01-30T07:47:52Z</dcterms:created>
  <dc:creator>Bjorn</dc:creator>
</cp:coreProperties>
</file>